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iqu\Desktop\"/>
    </mc:Choice>
  </mc:AlternateContent>
  <bookViews>
    <workbookView xWindow="0" yWindow="0" windowWidth="28800" windowHeight="11280"/>
  </bookViews>
  <sheets>
    <sheet name="SXOC.nl" sheetId="1" r:id="rId1"/>
    <sheet name="RDW" sheetId="2" r:id="rId2"/>
    <sheet name="RDW 2023" sheetId="3" r:id="rId3"/>
  </sheets>
  <definedNames>
    <definedName name="_xlnm._FilterDatabase" localSheetId="1" hidden="1">RDW!$A$1:$N$432</definedName>
    <definedName name="_xlnm._FilterDatabase" localSheetId="2" hidden="1">'RDW 2023'!$A$1:$L$909</definedName>
    <definedName name="_xlnm._FilterDatabase" localSheetId="0" hidden="1">SXOC.nl!$A$8:$P$457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8" i="1" l="1"/>
  <c r="E3" i="1" l="1"/>
  <c r="B6" i="1"/>
  <c r="B5" i="1"/>
  <c r="B4" i="1"/>
  <c r="B3" i="1"/>
  <c r="F253" i="1"/>
  <c r="F254" i="1"/>
  <c r="F255" i="1"/>
  <c r="F256" i="1"/>
  <c r="F257" i="1"/>
  <c r="F258" i="1"/>
  <c r="F450" i="1"/>
  <c r="F436" i="1"/>
  <c r="F435" i="1"/>
  <c r="F449" i="1"/>
  <c r="F322" i="1"/>
  <c r="F441" i="1"/>
  <c r="F366" i="1"/>
  <c r="F426" i="1"/>
  <c r="F457" i="1"/>
  <c r="F287" i="1"/>
  <c r="C6" i="1" l="1"/>
  <c r="C4" i="1"/>
  <c r="C5" i="1"/>
  <c r="F451" i="1"/>
  <c r="F391" i="1"/>
  <c r="F438" i="1"/>
  <c r="J4" i="1" l="1"/>
  <c r="J2" i="1"/>
  <c r="G5" i="1"/>
  <c r="G4" i="1"/>
  <c r="G3" i="1"/>
  <c r="E5" i="1"/>
  <c r="F429" i="1"/>
  <c r="F430" i="1"/>
  <c r="F448" i="1"/>
  <c r="F415" i="1"/>
  <c r="F447" i="1"/>
  <c r="F410" i="1" l="1"/>
  <c r="F315" i="1" l="1"/>
  <c r="F311" i="1"/>
  <c r="F369" i="1" l="1"/>
  <c r="F383" i="1"/>
  <c r="F397" i="1"/>
  <c r="F398" i="1"/>
  <c r="F353" i="1"/>
  <c r="F401" i="1"/>
  <c r="F335" i="1"/>
  <c r="F423" i="1"/>
  <c r="F453" i="1"/>
  <c r="F300" i="1"/>
  <c r="F120" i="1"/>
  <c r="F377" i="1"/>
  <c r="F222" i="1"/>
  <c r="F326" i="1"/>
  <c r="F327" i="1"/>
  <c r="F347" i="1"/>
  <c r="F346" i="1"/>
  <c r="F246" i="1"/>
  <c r="F367" i="1"/>
  <c r="F229" i="1"/>
  <c r="F427" i="1"/>
  <c r="J5" i="1"/>
  <c r="E4" i="1"/>
  <c r="F134" i="1"/>
  <c r="F218" i="1"/>
  <c r="F245" i="1"/>
  <c r="F432" i="1"/>
  <c r="F243" i="1"/>
  <c r="F263" i="1"/>
  <c r="F402" i="1" l="1"/>
  <c r="F409" i="1"/>
  <c r="F390" i="1" l="1"/>
  <c r="F305" i="1"/>
  <c r="F355" i="1"/>
  <c r="F275" i="1"/>
  <c r="F444" i="1"/>
  <c r="F381" i="1"/>
  <c r="F302" i="1"/>
  <c r="F437" i="1"/>
  <c r="F320" i="1"/>
  <c r="F324" i="1"/>
  <c r="F350" i="1"/>
  <c r="F333" i="1"/>
  <c r="F334" i="1"/>
  <c r="F285" i="1"/>
  <c r="F352" i="1"/>
  <c r="F339" i="1"/>
  <c r="F343" i="1"/>
  <c r="F382" i="1"/>
  <c r="F278" i="1"/>
  <c r="F385" i="1"/>
  <c r="F404" i="1"/>
  <c r="F392" i="1"/>
  <c r="F260" i="1"/>
  <c r="F9" i="1"/>
  <c r="F317" i="1"/>
  <c r="F411" i="1"/>
  <c r="F318" i="1"/>
  <c r="F379" i="1"/>
  <c r="F342" i="1"/>
  <c r="F293" i="1"/>
  <c r="F304" i="1" l="1"/>
  <c r="F405" i="1"/>
  <c r="F368" i="1"/>
  <c r="F283" i="1" l="1"/>
  <c r="F314" i="1"/>
  <c r="F298" i="1"/>
  <c r="F313" i="1"/>
  <c r="F336" i="1"/>
  <c r="F268" i="1" l="1"/>
  <c r="F372" i="1" l="1"/>
  <c r="F266" i="1" l="1"/>
  <c r="F262" i="1" l="1"/>
  <c r="F338" i="1"/>
  <c r="F455" i="1"/>
  <c r="F378" i="1"/>
  <c r="F413" i="1"/>
  <c r="F240" i="1"/>
  <c r="F289" i="1"/>
  <c r="F297" i="1"/>
  <c r="F244" i="1"/>
  <c r="F416" i="1"/>
  <c r="F249" i="1"/>
  <c r="F351" i="1"/>
  <c r="F250" i="1"/>
  <c r="F312" i="1"/>
  <c r="F349" i="1"/>
  <c r="F234" i="1"/>
  <c r="F452" i="1"/>
  <c r="F371" i="1"/>
  <c r="F344" i="1"/>
  <c r="F270" i="1"/>
  <c r="F274" i="1"/>
  <c r="F280" i="1"/>
  <c r="F284" i="1"/>
  <c r="F267" i="1"/>
  <c r="F247" i="1"/>
  <c r="F279" i="1"/>
  <c r="F296" i="1"/>
  <c r="F362" i="1"/>
  <c r="F228" i="1"/>
  <c r="F259" i="1"/>
  <c r="F396" i="1"/>
  <c r="F230" i="1"/>
  <c r="F237" i="1"/>
  <c r="F277" i="1"/>
  <c r="F232" i="1"/>
  <c r="F206" i="1"/>
  <c r="F212" i="1" l="1"/>
  <c r="F203" i="1" l="1"/>
  <c r="F269" i="1" l="1"/>
  <c r="F225" i="1" l="1"/>
  <c r="F220" i="1" l="1"/>
  <c r="F408" i="1" l="1"/>
  <c r="F215" i="1"/>
  <c r="F138" i="1"/>
  <c r="F399" i="1"/>
  <c r="F242" i="1"/>
  <c r="F103" i="1"/>
  <c r="F164" i="1"/>
  <c r="F261" i="1"/>
  <c r="F172" i="1"/>
  <c r="F325" i="1"/>
  <c r="F412" i="1"/>
  <c r="F202" i="1"/>
  <c r="F454" i="1"/>
  <c r="F84" i="1"/>
  <c r="F82" i="1"/>
  <c r="F79" i="1"/>
  <c r="F49" i="1"/>
  <c r="F197" i="1"/>
  <c r="F32" i="1"/>
  <c r="F30" i="1"/>
  <c r="F28" i="1"/>
  <c r="F27" i="1"/>
  <c r="F26" i="1"/>
  <c r="F25" i="1"/>
  <c r="F24" i="1"/>
  <c r="F23" i="1"/>
  <c r="F22" i="1"/>
  <c r="F21" i="1"/>
  <c r="F17" i="1"/>
  <c r="F16" i="1"/>
  <c r="F15" i="1"/>
  <c r="F14" i="1"/>
  <c r="F13" i="1"/>
  <c r="F33" i="1"/>
  <c r="F219" i="1"/>
  <c r="F34" i="1"/>
  <c r="F332" i="1"/>
  <c r="F35" i="1"/>
  <c r="F39" i="1"/>
  <c r="F40" i="1"/>
  <c r="F307" i="1"/>
  <c r="F43" i="1"/>
  <c r="F417" i="1"/>
  <c r="F46" i="1"/>
  <c r="F443" i="1"/>
  <c r="F428" i="1"/>
  <c r="F55" i="1"/>
  <c r="F56" i="1"/>
  <c r="F57" i="1"/>
  <c r="F59" i="1"/>
  <c r="F60" i="1"/>
  <c r="F61" i="1"/>
  <c r="F62" i="1"/>
  <c r="F66" i="1"/>
  <c r="F424" i="1"/>
  <c r="F70" i="1"/>
  <c r="F74" i="1"/>
  <c r="F75" i="1"/>
  <c r="F407" i="1"/>
  <c r="F83" i="1"/>
  <c r="F85" i="1"/>
  <c r="F406" i="1"/>
  <c r="F273" i="1"/>
  <c r="F88" i="1"/>
  <c r="F91" i="1"/>
  <c r="F94" i="1"/>
  <c r="F97" i="1"/>
  <c r="F251" i="1"/>
  <c r="F122" i="1"/>
  <c r="F354" i="1"/>
  <c r="F132" i="1"/>
  <c r="F198" i="1"/>
  <c r="F440" i="1"/>
  <c r="F136" i="1"/>
  <c r="F139" i="1"/>
  <c r="F143" i="1"/>
  <c r="F147" i="1"/>
  <c r="F148" i="1"/>
  <c r="F231" i="1"/>
  <c r="F370" i="1"/>
  <c r="F71" i="1"/>
  <c r="F153" i="1"/>
  <c r="F265" i="1"/>
  <c r="F331" i="1"/>
  <c r="F388" i="1"/>
  <c r="F456" i="1"/>
  <c r="F179" i="1"/>
  <c r="F180" i="1"/>
  <c r="F183" i="1"/>
  <c r="F187" i="1"/>
  <c r="F205" i="1"/>
  <c r="F10" i="1"/>
  <c r="F226" i="1"/>
  <c r="F310" i="1"/>
  <c r="F86" i="1"/>
  <c r="F365" i="1"/>
  <c r="F387" i="1"/>
  <c r="F87" i="1"/>
  <c r="F100" i="1"/>
  <c r="F323" i="1"/>
  <c r="F227" i="1"/>
  <c r="F89" i="1"/>
  <c r="F271" i="1"/>
  <c r="F95" i="1"/>
  <c r="F96" i="1"/>
  <c r="F93" i="1"/>
  <c r="F374" i="1"/>
  <c r="F98" i="1"/>
  <c r="F99" i="1"/>
  <c r="F235" i="1"/>
  <c r="F272" i="1"/>
  <c r="F101" i="1"/>
  <c r="F102" i="1"/>
  <c r="F211" i="1"/>
  <c r="F142" i="1"/>
  <c r="F106" i="1"/>
  <c r="F107" i="1"/>
  <c r="F109" i="1"/>
  <c r="F110" i="1"/>
  <c r="F356" i="1"/>
  <c r="F111" i="1"/>
  <c r="F112" i="1"/>
  <c r="F223" i="1"/>
  <c r="F113" i="1"/>
  <c r="F308" i="1"/>
  <c r="F294" i="1"/>
  <c r="F337" i="1"/>
  <c r="F309" i="1"/>
  <c r="F114" i="1"/>
  <c r="F115" i="1"/>
  <c r="F116" i="1"/>
  <c r="F117" i="1"/>
  <c r="F439" i="1"/>
  <c r="F119" i="1"/>
  <c r="F118" i="1"/>
  <c r="F121" i="1"/>
  <c r="F123" i="1"/>
  <c r="F209" i="1"/>
  <c r="F207" i="1"/>
  <c r="F124" i="1"/>
  <c r="F125" i="1"/>
  <c r="F199" i="1"/>
  <c r="F126" i="1"/>
  <c r="F127" i="1"/>
  <c r="F140" i="1"/>
  <c r="F128" i="1"/>
  <c r="F129" i="1"/>
  <c r="F130" i="1"/>
  <c r="F131" i="1"/>
  <c r="F200" i="1"/>
  <c r="F236" i="1"/>
  <c r="F133" i="1"/>
  <c r="F442" i="1"/>
  <c r="F135" i="1"/>
  <c r="F137" i="1"/>
  <c r="F141" i="1"/>
  <c r="F360" i="1"/>
  <c r="F144" i="1"/>
  <c r="F403" i="1"/>
  <c r="F145" i="1"/>
  <c r="F303" i="1"/>
  <c r="F146" i="1"/>
  <c r="F357" i="1"/>
  <c r="F201" i="1"/>
  <c r="F248" i="1"/>
  <c r="F286" i="1"/>
  <c r="F210" i="1"/>
  <c r="F149" i="1"/>
  <c r="F150" i="1"/>
  <c r="F252" i="1"/>
  <c r="F214" i="1"/>
  <c r="F420" i="1"/>
  <c r="F282" i="1"/>
  <c r="F151" i="1"/>
  <c r="F433" i="1"/>
  <c r="F152" i="1"/>
  <c r="F154" i="1"/>
  <c r="F155" i="1"/>
  <c r="F156" i="1"/>
  <c r="F241" i="1"/>
  <c r="F358" i="1"/>
  <c r="F158" i="1"/>
  <c r="F160" i="1"/>
  <c r="F161" i="1"/>
  <c r="F376" i="1"/>
  <c r="F281" i="1"/>
  <c r="F341" i="1"/>
  <c r="F159" i="1"/>
  <c r="F162" i="1"/>
  <c r="F431" i="1"/>
  <c r="F204" i="1"/>
  <c r="F373" i="1"/>
  <c r="F165" i="1"/>
  <c r="F166" i="1"/>
  <c r="F167" i="1"/>
  <c r="F233" i="1"/>
  <c r="F217" i="1"/>
  <c r="F216" i="1"/>
  <c r="F169" i="1"/>
  <c r="F171" i="1"/>
  <c r="F173" i="1"/>
  <c r="F170" i="1"/>
  <c r="F414" i="1"/>
  <c r="F295" i="1"/>
  <c r="F330" i="1"/>
  <c r="F174" i="1"/>
  <c r="F380" i="1"/>
  <c r="F175" i="1"/>
  <c r="F359" i="1"/>
  <c r="F176" i="1"/>
  <c r="F434" i="1"/>
  <c r="F177" i="1"/>
  <c r="F299" i="1"/>
  <c r="F178" i="1"/>
  <c r="F389" i="1"/>
  <c r="F418" i="1"/>
  <c r="F328" i="1"/>
  <c r="F181" i="1"/>
  <c r="F182" i="1"/>
  <c r="F290" i="1"/>
  <c r="F340" i="1"/>
  <c r="F184" i="1"/>
  <c r="F238" i="1"/>
  <c r="F185" i="1"/>
  <c r="F186" i="1"/>
  <c r="F188" i="1"/>
  <c r="F191" i="1"/>
  <c r="F329" i="1"/>
  <c r="F189" i="1"/>
  <c r="F190" i="1"/>
  <c r="F192" i="1"/>
  <c r="F422" i="1"/>
  <c r="F208" i="1"/>
  <c r="F361" i="1"/>
  <c r="F264" i="1"/>
  <c r="F400" i="1"/>
  <c r="F321" i="1"/>
  <c r="F193" i="1"/>
  <c r="F292" i="1"/>
  <c r="F375" i="1"/>
  <c r="F194" i="1"/>
  <c r="F195" i="1"/>
  <c r="F421" i="1"/>
  <c r="F196" i="1"/>
  <c r="F319" i="1"/>
  <c r="F419" i="1"/>
  <c r="F425" i="1"/>
  <c r="F63" i="1"/>
  <c r="F65" i="1"/>
  <c r="F73" i="1"/>
  <c r="F291" i="1"/>
  <c r="F50" i="1"/>
  <c r="F48" i="1"/>
  <c r="F301" i="1"/>
  <c r="F45" i="1"/>
  <c r="F38" i="1"/>
  <c r="F363" i="1"/>
  <c r="F36" i="1"/>
  <c r="F224" i="1"/>
  <c r="F31" i="1"/>
  <c r="F29" i="1"/>
  <c r="F20" i="1"/>
  <c r="F19" i="1"/>
  <c r="F18" i="1"/>
  <c r="F221" i="1"/>
  <c r="F12" i="1"/>
  <c r="F37" i="1"/>
  <c r="F41" i="1"/>
  <c r="F42" i="1"/>
  <c r="F44" i="1"/>
  <c r="F394" i="1"/>
  <c r="F47" i="1"/>
  <c r="F11" i="1"/>
  <c r="F446" i="1"/>
  <c r="F51" i="1"/>
  <c r="F52" i="1"/>
  <c r="F53" i="1"/>
  <c r="F54" i="1"/>
  <c r="F445" i="1"/>
  <c r="F345" i="1"/>
  <c r="F58" i="1"/>
  <c r="F393" i="1"/>
  <c r="F213" i="1"/>
  <c r="F64" i="1"/>
  <c r="F288" i="1"/>
  <c r="F67" i="1"/>
  <c r="F395" i="1"/>
  <c r="F68" i="1"/>
  <c r="F69" i="1"/>
  <c r="F108" i="1"/>
  <c r="F72" i="1"/>
  <c r="F90" i="1"/>
  <c r="F76" i="1"/>
  <c r="F77" i="1"/>
  <c r="F316" i="1"/>
  <c r="F239" i="1"/>
  <c r="F78" i="1"/>
  <c r="F276" i="1"/>
  <c r="F80" i="1"/>
  <c r="F92" i="1"/>
  <c r="F364" i="1"/>
  <c r="F348" i="1"/>
  <c r="F104" i="1"/>
  <c r="F105" i="1"/>
  <c r="F157" i="1"/>
  <c r="F306" i="1"/>
  <c r="F163" i="1"/>
  <c r="F81" i="1"/>
  <c r="F386" i="1"/>
  <c r="F384" i="1"/>
  <c r="J3" i="1" l="1"/>
  <c r="K3" i="1" s="1"/>
</calcChain>
</file>

<file path=xl/sharedStrings.xml><?xml version="1.0" encoding="utf-8"?>
<sst xmlns="http://schemas.openxmlformats.org/spreadsheetml/2006/main" count="9641" uniqueCount="1865">
  <si>
    <t>Kenteken</t>
  </si>
  <si>
    <t>RF-TS-73</t>
  </si>
  <si>
    <t>S13</t>
  </si>
  <si>
    <t>S14</t>
  </si>
  <si>
    <t>Model</t>
  </si>
  <si>
    <t>Bouwjaar</t>
  </si>
  <si>
    <t>Import</t>
  </si>
  <si>
    <t>Kleur</t>
  </si>
  <si>
    <t>Motor</t>
  </si>
  <si>
    <t>S12</t>
  </si>
  <si>
    <t>S15</t>
  </si>
  <si>
    <t>Bijzonderheden</t>
  </si>
  <si>
    <t>NL</t>
  </si>
  <si>
    <t>JH-TS-73</t>
  </si>
  <si>
    <t>Topic link</t>
  </si>
  <si>
    <t>HJ-HN-72</t>
  </si>
  <si>
    <t>Nee</t>
  </si>
  <si>
    <t>Rood</t>
  </si>
  <si>
    <t>CA18DET</t>
  </si>
  <si>
    <t>M</t>
  </si>
  <si>
    <t>XB-ZR-75</t>
  </si>
  <si>
    <t>Zwart</t>
  </si>
  <si>
    <t>Skippy: "Meermalig gespot in Roermond"</t>
  </si>
  <si>
    <t>Paars</t>
  </si>
  <si>
    <t>SR20DET</t>
  </si>
  <si>
    <t>Majorboy</t>
  </si>
  <si>
    <t>PP-FS-97</t>
  </si>
  <si>
    <t>Wit</t>
  </si>
  <si>
    <t>AT</t>
  </si>
  <si>
    <t>LD-SZ-20</t>
  </si>
  <si>
    <t>http://forums.sxoc.nl/index.php?showtopic=5854</t>
  </si>
  <si>
    <t>the specialist</t>
  </si>
  <si>
    <t>LD-VL-68</t>
  </si>
  <si>
    <t>http://forums.sxoc.nl/index.php?showtopic=19057</t>
  </si>
  <si>
    <t>afterburner555</t>
  </si>
  <si>
    <t>43-FT-LP</t>
  </si>
  <si>
    <t>Blauw</t>
  </si>
  <si>
    <t>PN-NB-86</t>
  </si>
  <si>
    <t>JT-SZ-46</t>
  </si>
  <si>
    <t>Bordeaux rood</t>
  </si>
  <si>
    <t>JX-VD-66</t>
  </si>
  <si>
    <t>PP-XJ-68</t>
  </si>
  <si>
    <t>DT-BR-96</t>
  </si>
  <si>
    <t>63-DP-XJ</t>
  </si>
  <si>
    <t>Groen</t>
  </si>
  <si>
    <t>FN-BP-14</t>
  </si>
  <si>
    <t>LL-RD-94</t>
  </si>
  <si>
    <t>PT-ZV-04</t>
  </si>
  <si>
    <t>Tony</t>
  </si>
  <si>
    <t>39-JB-GZ</t>
  </si>
  <si>
    <t>DE 2002</t>
  </si>
  <si>
    <t>Stage 3</t>
  </si>
  <si>
    <t>RJ-LP-93</t>
  </si>
  <si>
    <t>mike</t>
  </si>
  <si>
    <t>YY-91-XH</t>
  </si>
  <si>
    <t>Grijs</t>
  </si>
  <si>
    <t>RB25DET</t>
  </si>
  <si>
    <t>http://forums.sxoc.nl/index.php?showtopic=18392</t>
  </si>
  <si>
    <t>SL-GB-67</t>
  </si>
  <si>
    <t>77-RR-XV</t>
  </si>
  <si>
    <t>ZB-05-LG</t>
  </si>
  <si>
    <t>Midnight</t>
  </si>
  <si>
    <t>ZB-06-LG</t>
  </si>
  <si>
    <t>http://forums.sxoc.nl/index.php?showtopic=11686</t>
  </si>
  <si>
    <t>200sxpower</t>
  </si>
  <si>
    <t>80-RT-ST</t>
  </si>
  <si>
    <t>http://forums.sxoc.nl/index.php?showtopic=13797</t>
  </si>
  <si>
    <t>JS-PL-68</t>
  </si>
  <si>
    <t>KillerB</t>
  </si>
  <si>
    <t>YP-32-ZZ</t>
  </si>
  <si>
    <t>Ombouw automaat naar handbak</t>
  </si>
  <si>
    <t>INSANE NISSAN</t>
  </si>
  <si>
    <t>SZ-BD-20</t>
  </si>
  <si>
    <t>Kaal chassis incl kenteken.</t>
  </si>
  <si>
    <t>PH-LH-76</t>
  </si>
  <si>
    <t>special d</t>
  </si>
  <si>
    <t>XV-JP-98</t>
  </si>
  <si>
    <t>DE 1999</t>
  </si>
  <si>
    <t>Rene</t>
  </si>
  <si>
    <t>RF-TS-72</t>
  </si>
  <si>
    <t>http://forums.sxoc.nl/index.php?showtopic=28399</t>
  </si>
  <si>
    <t>sco0p</t>
  </si>
  <si>
    <t>42-JV-PF</t>
  </si>
  <si>
    <t>69-SL-KJ</t>
  </si>
  <si>
    <t>47-TB-TD</t>
  </si>
  <si>
    <t>61-DS-TK</t>
  </si>
  <si>
    <t>Stage 1</t>
  </si>
  <si>
    <t>P200sx</t>
  </si>
  <si>
    <t>63-DL-DL</t>
  </si>
  <si>
    <t>Fire red</t>
  </si>
  <si>
    <t>http://forums.sxoc.nl/index.php?showtopic=25058</t>
  </si>
  <si>
    <t>07-LJ-LS</t>
  </si>
  <si>
    <t>FR-XP-26</t>
  </si>
  <si>
    <t>Vova</t>
  </si>
  <si>
    <t>DT-BR-97</t>
  </si>
  <si>
    <t>Geel</t>
  </si>
  <si>
    <t>16-TJ-BJ</t>
  </si>
  <si>
    <t>RVR</t>
  </si>
  <si>
    <t>YH-96-GF</t>
  </si>
  <si>
    <t>http://forums.sxoc.nl/index.php?showtopic=38511</t>
  </si>
  <si>
    <t>YY-57-TH</t>
  </si>
  <si>
    <t>40-TX-GH</t>
  </si>
  <si>
    <t>Rick [Carportal.nl]</t>
  </si>
  <si>
    <t>SB-BB-94</t>
  </si>
  <si>
    <t>http://forums.sxoc.nl/index.php?showtopic=27114</t>
  </si>
  <si>
    <t>04-DF-JK</t>
  </si>
  <si>
    <t>28-HL-XB</t>
  </si>
  <si>
    <t>http://forums.sxoc.nl/index.php?showtopic=23347</t>
  </si>
  <si>
    <t>Gojira</t>
  </si>
  <si>
    <t>49-HV-HH</t>
  </si>
  <si>
    <t>Stage 3 onderdelen liggen. Bodykit van Uras type S, incl. Spatbord verbreders voor en achter.</t>
  </si>
  <si>
    <t>achterwielaandrijfventje</t>
  </si>
  <si>
    <t>Merijndj</t>
  </si>
  <si>
    <t>PH-PZ-83</t>
  </si>
  <si>
    <t>DE 1996</t>
  </si>
  <si>
    <t>Blueish silver metallic</t>
  </si>
  <si>
    <t>Stage 2</t>
  </si>
  <si>
    <t>http://forums.sxoc.nl/index.php?showtopic=28621</t>
  </si>
  <si>
    <t>Texhnolith</t>
  </si>
  <si>
    <t>Emerald Green</t>
  </si>
  <si>
    <t>Hounddog</t>
  </si>
  <si>
    <t>DJ-ZL-16</t>
  </si>
  <si>
    <t>Stage 3 met versterkte onderdelen, complete revisie en helemaal gebalanceerd</t>
  </si>
  <si>
    <t>http://forums.sxoc.nl/index.php?showtopic=33449</t>
  </si>
  <si>
    <t>GH-PL-03</t>
  </si>
  <si>
    <t>JH-TS-72</t>
  </si>
  <si>
    <t>sjoerds13</t>
  </si>
  <si>
    <t>XN-83-ST</t>
  </si>
  <si>
    <t>PD-XD-79</t>
  </si>
  <si>
    <t>52-DG-ZF</t>
  </si>
  <si>
    <t>PS13</t>
  </si>
  <si>
    <t>02-XS-NK</t>
  </si>
  <si>
    <t>SFC wit</t>
  </si>
  <si>
    <t xml:space="preserve">PZ-HR-26 </t>
  </si>
  <si>
    <t>RT-LL-48</t>
  </si>
  <si>
    <t>76-XZ-DH</t>
  </si>
  <si>
    <t>ivosp</t>
  </si>
  <si>
    <t>35-FF-VJ</t>
  </si>
  <si>
    <t>RB20DET</t>
  </si>
  <si>
    <t>http://forums.sxoc.nl/index.php?showtopic=34654</t>
  </si>
  <si>
    <t>cootje</t>
  </si>
  <si>
    <t>81-ZB-FX</t>
  </si>
  <si>
    <t>UK 2007</t>
  </si>
  <si>
    <t>Paars-groen-rood-blauw-goud</t>
  </si>
  <si>
    <t>Stage 1 / 1.2 bar</t>
  </si>
  <si>
    <t>http://forums.sxoc.nl/index.php?showtopic=31122</t>
  </si>
  <si>
    <t>RS-NN-93</t>
  </si>
  <si>
    <t>TY-95-PL</t>
  </si>
  <si>
    <t>XB-64-NH</t>
  </si>
  <si>
    <t>Krelis SX</t>
  </si>
  <si>
    <t>DE 2008</t>
  </si>
  <si>
    <t>minimalrene</t>
  </si>
  <si>
    <t>34-XG-RS</t>
  </si>
  <si>
    <t>LucasM</t>
  </si>
  <si>
    <t>12-NF-NK</t>
  </si>
  <si>
    <t>Midnight purple</t>
  </si>
  <si>
    <t>http://forums.sxoc.nl/index.php?showtopic=36104</t>
  </si>
  <si>
    <t>YT-86-YN</t>
  </si>
  <si>
    <t>24-NJ-NS</t>
  </si>
  <si>
    <t>88-JN-NN</t>
  </si>
  <si>
    <t>Twotone grijs</t>
  </si>
  <si>
    <t>http://forums.sxoc.nl/index.php?showtopic=34512</t>
  </si>
  <si>
    <t>98-GZ-JB</t>
  </si>
  <si>
    <t>FL-XT-70</t>
  </si>
  <si>
    <t>Ibis Wit</t>
  </si>
  <si>
    <t>http://forums.sxoc.nl/index.php?showtopic=34509</t>
  </si>
  <si>
    <t>maarten_sx</t>
  </si>
  <si>
    <t>TF-XD-24</t>
  </si>
  <si>
    <t xml:space="preserve">Twotone groen/blauw, onderste band grijs </t>
  </si>
  <si>
    <t>42-TG-BS</t>
  </si>
  <si>
    <t>20-TD-NN</t>
  </si>
  <si>
    <t>85-GBG-6</t>
  </si>
  <si>
    <t>CA18ET</t>
  </si>
  <si>
    <t>78-XP-HV</t>
  </si>
  <si>
    <t>JP 2008</t>
  </si>
  <si>
    <t>jeffrey_200SX</t>
  </si>
  <si>
    <t>HX-BD-98</t>
  </si>
  <si>
    <t>US 1994</t>
  </si>
  <si>
    <t>KA24E</t>
  </si>
  <si>
    <t>SH-SL-63</t>
  </si>
  <si>
    <t>JH-ZB-39</t>
  </si>
  <si>
    <t>DZ-GJ-16</t>
  </si>
  <si>
    <t>DZ-ZN-13</t>
  </si>
  <si>
    <t>LH-FS-70</t>
  </si>
  <si>
    <t>bedrock</t>
  </si>
  <si>
    <t>RD-VG-69</t>
  </si>
  <si>
    <t>ND-08-XF</t>
  </si>
  <si>
    <t>HS-DH-33</t>
  </si>
  <si>
    <t>NV-JG-68</t>
  </si>
  <si>
    <t>Champagne</t>
  </si>
  <si>
    <t>KA24DE</t>
  </si>
  <si>
    <t>Freek</t>
  </si>
  <si>
    <t>21-DG-JH</t>
  </si>
  <si>
    <t>DE 2000</t>
  </si>
  <si>
    <t>http://forums.sxoc.nl/index.php?showtopic=36584</t>
  </si>
  <si>
    <t>JH-TS-74</t>
  </si>
  <si>
    <t>http://forums.sxoc.nl/index.php?showtopic=36369</t>
  </si>
  <si>
    <t>37-HDV-6</t>
  </si>
  <si>
    <t>NG-XS-79</t>
  </si>
  <si>
    <t>48-RX-ZB</t>
  </si>
  <si>
    <t>http://forums.sxoc.nl/index.php?showtopic=38073</t>
  </si>
  <si>
    <t>23-HR-LJ</t>
  </si>
  <si>
    <t>DE 2001</t>
  </si>
  <si>
    <t>Muppet</t>
  </si>
  <si>
    <t>JX-NH-26</t>
  </si>
  <si>
    <t>dj-dc</t>
  </si>
  <si>
    <t>87-JG-LS</t>
  </si>
  <si>
    <t>71-HK-NN</t>
  </si>
  <si>
    <t>albert</t>
  </si>
  <si>
    <t>70-XK-ZL</t>
  </si>
  <si>
    <t>http://forums.sxoc.nl/index.php?showtopic=38104</t>
  </si>
  <si>
    <t>PP-BJ-56</t>
  </si>
  <si>
    <t>SZ-LP-60</t>
  </si>
  <si>
    <t>Luminous Flux</t>
  </si>
  <si>
    <t>PP-LJ-17</t>
  </si>
  <si>
    <t>TD-TN-14</t>
  </si>
  <si>
    <t>gtihenkie</t>
  </si>
  <si>
    <t>XR-92-NZ</t>
  </si>
  <si>
    <t>JT-DR-66</t>
  </si>
  <si>
    <t>GV-VT-50</t>
  </si>
  <si>
    <t>UK 2009</t>
  </si>
  <si>
    <t>21-HXD-9</t>
  </si>
  <si>
    <t>ZG-91-PN</t>
  </si>
  <si>
    <t>http://forums.sxoc.nl/index.php?showtopic=38212</t>
  </si>
  <si>
    <t>NX-SJ-64</t>
  </si>
  <si>
    <t>timmahhh</t>
  </si>
  <si>
    <t>33-JHB-3</t>
  </si>
  <si>
    <t>DE 2009</t>
  </si>
  <si>
    <t>PP-GT-22</t>
  </si>
  <si>
    <t>LD-GD-51</t>
  </si>
  <si>
    <t>LB-JL-52</t>
  </si>
  <si>
    <t>Furby</t>
  </si>
  <si>
    <t>59-ZP-XS</t>
  </si>
  <si>
    <t>50-JKF-8</t>
  </si>
  <si>
    <t>JeroenT</t>
  </si>
  <si>
    <t>60-JLD-5</t>
  </si>
  <si>
    <t>FL-XT-69</t>
  </si>
  <si>
    <t>01-JRK-4</t>
  </si>
  <si>
    <t>GR-JR-72</t>
  </si>
  <si>
    <t>PT-JS-92</t>
  </si>
  <si>
    <t>YG-31-JF</t>
  </si>
  <si>
    <t>LD-BG-22</t>
  </si>
  <si>
    <t>JF-VN-37</t>
  </si>
  <si>
    <t>PN-VS-95</t>
  </si>
  <si>
    <t>S14A front, H-Dev stage 2</t>
  </si>
  <si>
    <t>3k: "rode s13 facelift, originele NL, nogsteeds in de handen van de eerste eigenaar, ik had m bijna gekocht, maar nu houdt de eerste eigenaar m zelf (vrouw van ergens in de 50). Rijdt rond in Nieuwerkerk aan de IJssel."</t>
  </si>
  <si>
    <t>3k</t>
  </si>
  <si>
    <t>HG-HH-19</t>
  </si>
  <si>
    <t>ingmar</t>
  </si>
  <si>
    <t>S14a</t>
  </si>
  <si>
    <t>XK-65-JD</t>
  </si>
  <si>
    <t>Bordeauxrood</t>
  </si>
  <si>
    <t>Ramon</t>
  </si>
  <si>
    <t>Mike S14</t>
  </si>
  <si>
    <t>Wouts</t>
  </si>
  <si>
    <t>http://forums.sxoc.nl/index.php?showtopic=51953</t>
  </si>
  <si>
    <t>Dasparx</t>
  </si>
  <si>
    <t>HG-TS-57</t>
  </si>
  <si>
    <t>Ex-eigenaren</t>
  </si>
  <si>
    <t>TheDutchBeast</t>
  </si>
  <si>
    <t>86-TGB-3</t>
  </si>
  <si>
    <t>UK 2012</t>
  </si>
  <si>
    <t>79-TFS-9</t>
  </si>
  <si>
    <t>Babyblauw</t>
  </si>
  <si>
    <t>http://forums.sxoc.nl/index.php?showtopic=52595</t>
  </si>
  <si>
    <t>GS-PS-20</t>
  </si>
  <si>
    <t>Mathijs</t>
  </si>
  <si>
    <t>http://forums.sxoc.nl/index.php?showtopic=55539</t>
  </si>
  <si>
    <t>XP-94-SY</t>
  </si>
  <si>
    <t>Oranje</t>
  </si>
  <si>
    <t>Eric</t>
  </si>
  <si>
    <t>DE 2014</t>
  </si>
  <si>
    <t>Racing edition</t>
  </si>
  <si>
    <t>XT-GL-16</t>
  </si>
  <si>
    <t>Rby</t>
  </si>
  <si>
    <t>01-SRK-7</t>
  </si>
  <si>
    <t>InCain</t>
  </si>
  <si>
    <t>http://forums.sxoc.nl/index.php?showtopic=57069</t>
  </si>
  <si>
    <t>Momenteel beschadigt door ongeval.</t>
  </si>
  <si>
    <t>HX-PP-56</t>
  </si>
  <si>
    <t>Huder01</t>
  </si>
  <si>
    <t>http://forums.sxoc.nl/index.php?showtopic=51890</t>
  </si>
  <si>
    <t>Tenaamstelling</t>
  </si>
  <si>
    <t>Geronimo Velzen</t>
  </si>
  <si>
    <t>SR20DE</t>
  </si>
  <si>
    <t>32-KNR-4</t>
  </si>
  <si>
    <t>Tim van der Wenden</t>
  </si>
  <si>
    <t>46-PPX-6</t>
  </si>
  <si>
    <t>Levon van Engelen</t>
  </si>
  <si>
    <t>51-RTL-2</t>
  </si>
  <si>
    <t>Wouter Niekus</t>
  </si>
  <si>
    <t>9-SLH-93</t>
  </si>
  <si>
    <t>Michael Cruijs</t>
  </si>
  <si>
    <t>61-LDG-2</t>
  </si>
  <si>
    <t>36-PZV-3</t>
  </si>
  <si>
    <t>Matthew Bosman</t>
  </si>
  <si>
    <t>61-XDH-6</t>
  </si>
  <si>
    <t>Fernando Pons</t>
  </si>
  <si>
    <t>Frank Schenderling</t>
  </si>
  <si>
    <t>42-RZZ-8</t>
  </si>
  <si>
    <t>2-XZX-96</t>
  </si>
  <si>
    <t>Michiel</t>
  </si>
  <si>
    <t>GL-651-S</t>
  </si>
  <si>
    <t>Gertjan</t>
  </si>
  <si>
    <t>71-PSG-7</t>
  </si>
  <si>
    <t>DE 2011</t>
  </si>
  <si>
    <t>Tot 2009 1 oude eigenaar</t>
  </si>
  <si>
    <t>FT-TT-26</t>
  </si>
  <si>
    <t>FZ-JB-72</t>
  </si>
  <si>
    <t>97-PP-ZG</t>
  </si>
  <si>
    <t>JN-HP-90</t>
  </si>
  <si>
    <t>NP-RH-82</t>
  </si>
  <si>
    <t>Badshah</t>
  </si>
  <si>
    <t>ZD-GZ-26</t>
  </si>
  <si>
    <t>33-GH-JV</t>
  </si>
  <si>
    <t>SN-XP-13</t>
  </si>
  <si>
    <t xml:space="preserve">SG-16-JL </t>
  </si>
  <si>
    <t>Ed</t>
  </si>
  <si>
    <t>Mark</t>
  </si>
  <si>
    <t>SX-VF-91</t>
  </si>
  <si>
    <t>GTEdward</t>
  </si>
  <si>
    <t xml:space="preserve">XV-ZP-54 </t>
  </si>
  <si>
    <t>Peter T</t>
  </si>
  <si>
    <t>05-JB-GZ</t>
  </si>
  <si>
    <t>TF-ZP-93</t>
  </si>
  <si>
    <t>NB-ZR-39</t>
  </si>
  <si>
    <t>72-JTN-3</t>
  </si>
  <si>
    <t>JDMports</t>
  </si>
  <si>
    <t>61-LLD-8</t>
  </si>
  <si>
    <t>JP 2010</t>
  </si>
  <si>
    <t>Z-edition</t>
  </si>
  <si>
    <t>60-NNZ-7</t>
  </si>
  <si>
    <t>UK 2010</t>
  </si>
  <si>
    <t>Navan S14, bouwjaar '1985', belastingvrij</t>
  </si>
  <si>
    <t>52-JD-FR</t>
  </si>
  <si>
    <t>Gurby</t>
  </si>
  <si>
    <t>Roys14a</t>
  </si>
  <si>
    <t>http://forums.sxoc.nl/index.php?showtopic=56709</t>
  </si>
  <si>
    <t>09-TPF-9</t>
  </si>
  <si>
    <t>DE 2012</t>
  </si>
  <si>
    <t>Sjnarie</t>
  </si>
  <si>
    <t>Smeck</t>
  </si>
  <si>
    <t>LHD</t>
  </si>
  <si>
    <t>RHD</t>
  </si>
  <si>
    <t>Armand</t>
  </si>
  <si>
    <t>TL-DR-25</t>
  </si>
  <si>
    <t>Dennis-SX</t>
  </si>
  <si>
    <t>http://forums.sxoc.nl/index.php?showtopic=50460</t>
  </si>
  <si>
    <t>Origineel Nederlands</t>
  </si>
  <si>
    <t>RX-VG-76</t>
  </si>
  <si>
    <t>Rodyvwkever</t>
  </si>
  <si>
    <t>http://forums.sxoc.nl/index.php?showtopic=53295</t>
  </si>
  <si>
    <t>Heb je zelf nog een waardevolle toevoeging of een wijziging? Meld het ons. Klik hier!</t>
  </si>
  <si>
    <t>VQ35DE</t>
  </si>
  <si>
    <t>Nurburgring klaar</t>
  </si>
  <si>
    <t>79-ZJZ-1</t>
  </si>
  <si>
    <t>JP 2012</t>
  </si>
  <si>
    <t>TomKouki</t>
  </si>
  <si>
    <t>http://forums.sxoc.nl/index.php?showtopic=56557</t>
  </si>
  <si>
    <t>44-PPR-1</t>
  </si>
  <si>
    <t>sunny1600</t>
  </si>
  <si>
    <t>http://forums.sxoc.nl/index.php?showtopic=47922</t>
  </si>
  <si>
    <t>Spitfire</t>
  </si>
  <si>
    <t>Eigenaar/forumnaam</t>
  </si>
  <si>
    <t>FR-HB-35</t>
  </si>
  <si>
    <t>SlideVia</t>
  </si>
  <si>
    <t>http://forums.sxoc.nl/index.php?showtopic=56357</t>
  </si>
  <si>
    <t>MADMAXX</t>
  </si>
  <si>
    <t>http://forums.sxoc.nl/index.php?showtopic=54246</t>
  </si>
  <si>
    <t>18-LXN-4</t>
  </si>
  <si>
    <t>http://forums.sxoc.nl/index.php?showtopic=50759</t>
  </si>
  <si>
    <t>http://forums.sxoc.nl/index.php?showtopic=54008</t>
  </si>
  <si>
    <t>19Red-Bull87</t>
  </si>
  <si>
    <t>julianbmxbboy</t>
  </si>
  <si>
    <t>30-LF-FL</t>
  </si>
  <si>
    <t>Jareth 90</t>
  </si>
  <si>
    <t>YB-90-XV</t>
  </si>
  <si>
    <t>SecurityPeter</t>
  </si>
  <si>
    <t>53-SVJ-4</t>
  </si>
  <si>
    <t>JP 2011</t>
  </si>
  <si>
    <t>Ome Silvia</t>
  </si>
  <si>
    <t>4-TZZ-68</t>
  </si>
  <si>
    <t>UK 2014</t>
  </si>
  <si>
    <t>PH-74-FL</t>
  </si>
  <si>
    <t>Vincent Slingerland</t>
  </si>
  <si>
    <t>Kevin Lolkema</t>
  </si>
  <si>
    <t>sr20det redtop</t>
  </si>
  <si>
    <t>HG-GH-14</t>
  </si>
  <si>
    <t>Silvia S13 front.</t>
  </si>
  <si>
    <t>TS-HB-88</t>
  </si>
  <si>
    <t>YX-82-LP</t>
  </si>
  <si>
    <t>MaxB</t>
  </si>
  <si>
    <t>Friso505</t>
  </si>
  <si>
    <t>9-XDK-67</t>
  </si>
  <si>
    <t>speedingmofa</t>
  </si>
  <si>
    <t>NB-LT-15</t>
  </si>
  <si>
    <t>Slash</t>
  </si>
  <si>
    <t>LF-DB-20</t>
  </si>
  <si>
    <t>StefR</t>
  </si>
  <si>
    <t>HX-HR-13</t>
  </si>
  <si>
    <t>DeepM</t>
  </si>
  <si>
    <t>LB-BV-10</t>
  </si>
  <si>
    <t>Sxberry</t>
  </si>
  <si>
    <t>r1nus</t>
  </si>
  <si>
    <t>BK-35-SK</t>
  </si>
  <si>
    <t>Silvia S12</t>
  </si>
  <si>
    <t>11-TDD-8</t>
  </si>
  <si>
    <t>Maku</t>
  </si>
  <si>
    <t>Steevs Blue</t>
  </si>
  <si>
    <t>http://forums.sxoc.nl/index.php?showtopic=55797</t>
  </si>
  <si>
    <t>RJAY</t>
  </si>
  <si>
    <t>http://forums.sxoc.nl/index.php?showtopic=51860</t>
  </si>
  <si>
    <t>5-SKL-99</t>
  </si>
  <si>
    <t>http://forums.sxoc.nl/index.php?showtopic=18122</t>
  </si>
  <si>
    <t>R@tch</t>
  </si>
  <si>
    <t>Bayside blue</t>
  </si>
  <si>
    <t>1e eigenaar</t>
  </si>
  <si>
    <t>RV-TR-67</t>
  </si>
  <si>
    <t>Hommelzzz, Eric</t>
  </si>
  <si>
    <t>jaar</t>
  </si>
  <si>
    <t>V</t>
  </si>
  <si>
    <t>S</t>
  </si>
  <si>
    <t>US 1997</t>
  </si>
  <si>
    <t>US 1993</t>
  </si>
  <si>
    <t>240sx</t>
  </si>
  <si>
    <t>TY-43-LF</t>
  </si>
  <si>
    <t>ZK-57-RX</t>
  </si>
  <si>
    <t>BP-28-GB</t>
  </si>
  <si>
    <t>Onbekend</t>
  </si>
  <si>
    <t>GV-TB-88</t>
  </si>
  <si>
    <t>NY-46-KH</t>
  </si>
  <si>
    <t>YG-61-NF</t>
  </si>
  <si>
    <t>Beige</t>
  </si>
  <si>
    <t>HD-LX-63</t>
  </si>
  <si>
    <t>DD-BZ-76</t>
  </si>
  <si>
    <t>28-FD-ZD</t>
  </si>
  <si>
    <t>JF-VN-39</t>
  </si>
  <si>
    <t>XR-44-DX</t>
  </si>
  <si>
    <t>XX-62-FV</t>
  </si>
  <si>
    <t>LT-GD-29</t>
  </si>
  <si>
    <t>YD-98-YN</t>
  </si>
  <si>
    <t>YL-13-RH</t>
  </si>
  <si>
    <t>NN-DS-97</t>
  </si>
  <si>
    <t>78-PV-BL</t>
  </si>
  <si>
    <t>USA 1994</t>
  </si>
  <si>
    <t>DL-TH-36</t>
  </si>
  <si>
    <t>HD-794-P</t>
  </si>
  <si>
    <t>GX-693-L</t>
  </si>
  <si>
    <t>GS-388-Z</t>
  </si>
  <si>
    <t>8-ZNF-36</t>
  </si>
  <si>
    <t>JF-VN-38</t>
  </si>
  <si>
    <t>70-SZ-RF</t>
  </si>
  <si>
    <t>SZ-FS-40</t>
  </si>
  <si>
    <t>JZ-JP-13</t>
  </si>
  <si>
    <t>YH-44-BX</t>
  </si>
  <si>
    <t>YG-60-GN</t>
  </si>
  <si>
    <t>JF-VN-32</t>
  </si>
  <si>
    <t>JB-FB-37</t>
  </si>
  <si>
    <t>YJ-40-NB</t>
  </si>
  <si>
    <t>FN-SR-49</t>
  </si>
  <si>
    <t>6-XJJ-94</t>
  </si>
  <si>
    <t>YD-36-VB</t>
  </si>
  <si>
    <t>SILVIA TYPE R</t>
  </si>
  <si>
    <t>NR-BV-59</t>
  </si>
  <si>
    <t>XN-96-BH</t>
  </si>
  <si>
    <t>XN-85-RB</t>
  </si>
  <si>
    <t>PG-RH-82</t>
  </si>
  <si>
    <t>DT-ZP-46</t>
  </si>
  <si>
    <t>Bruin</t>
  </si>
  <si>
    <t>YH-36-XV</t>
  </si>
  <si>
    <t>DV-GX-30</t>
  </si>
  <si>
    <t>Alrik</t>
  </si>
  <si>
    <t>Rickkk</t>
  </si>
  <si>
    <t>FD-ZR-78</t>
  </si>
  <si>
    <t>NV-GL-76</t>
  </si>
  <si>
    <t>ZR-36-HX</t>
  </si>
  <si>
    <t>1JZ-GTE</t>
  </si>
  <si>
    <t>1UZ-FE</t>
  </si>
  <si>
    <t>XP-42-GD</t>
  </si>
  <si>
    <t>TH-92-ZB</t>
  </si>
  <si>
    <t>XH-08-FN</t>
  </si>
  <si>
    <t>SR-FS-40</t>
  </si>
  <si>
    <t>PN-RD-93</t>
  </si>
  <si>
    <t>BX-53-DN</t>
  </si>
  <si>
    <t>BX-32-TD</t>
  </si>
  <si>
    <t>FJ-SV-79</t>
  </si>
  <si>
    <t>JR-PP-74</t>
  </si>
  <si>
    <t>JN-BS-47</t>
  </si>
  <si>
    <t>PN-XX-64</t>
  </si>
  <si>
    <t>82-LF-SJ</t>
  </si>
  <si>
    <t>Grand Prix</t>
  </si>
  <si>
    <t>25-NF-DR</t>
  </si>
  <si>
    <t>98-LL-FG</t>
  </si>
  <si>
    <t>31-NDJ-7</t>
  </si>
  <si>
    <t>RD-65-HV</t>
  </si>
  <si>
    <t>19-KBZ-4</t>
  </si>
  <si>
    <t>86-GJ-ZB</t>
  </si>
  <si>
    <t>BK-19-FY</t>
  </si>
  <si>
    <t>XB-56-RF</t>
  </si>
  <si>
    <t>92-GN-VB</t>
  </si>
  <si>
    <t>SL-XD-78</t>
  </si>
  <si>
    <t>USA 1998</t>
  </si>
  <si>
    <t>ZT-92-GY</t>
  </si>
  <si>
    <t>XN-95-BH</t>
  </si>
  <si>
    <t>RV-PL-18</t>
  </si>
  <si>
    <t>Vervaldatum APK 09-11-1995</t>
  </si>
  <si>
    <t>BN-42-KT</t>
  </si>
  <si>
    <t>LX-BT-57</t>
  </si>
  <si>
    <t>95-LRD-4</t>
  </si>
  <si>
    <t>79-PV-DR</t>
  </si>
  <si>
    <t>PT-ZT-36</t>
  </si>
  <si>
    <t>RT-DP-62</t>
  </si>
  <si>
    <t>XS-61-BK</t>
  </si>
  <si>
    <t>09-FH-JV</t>
  </si>
  <si>
    <t>TD-LL-37</t>
  </si>
  <si>
    <t>04-TVV-5</t>
  </si>
  <si>
    <t>XR-13-ZN</t>
  </si>
  <si>
    <t>SunnyCoupeGTI</t>
  </si>
  <si>
    <t>Eigenaar bekend</t>
  </si>
  <si>
    <t>Aantal in database</t>
  </si>
  <si>
    <t>TZ-94-JH</t>
  </si>
  <si>
    <t>SuNNy</t>
  </si>
  <si>
    <t>Custom wide-body</t>
  </si>
  <si>
    <t>TF-13-RY</t>
  </si>
  <si>
    <t>YG-18-JG</t>
  </si>
  <si>
    <t>PV-FT-35</t>
  </si>
  <si>
    <t>BL-77-PN</t>
  </si>
  <si>
    <t>27-LN-TB</t>
  </si>
  <si>
    <t>XH-67-VK</t>
  </si>
  <si>
    <t>GR-LJ-64</t>
  </si>
  <si>
    <t>USA 1993</t>
  </si>
  <si>
    <t>RedSilvia</t>
  </si>
  <si>
    <t>XY-92-YH</t>
  </si>
  <si>
    <t>18-SPH-7</t>
  </si>
  <si>
    <t>90-RLS-1</t>
  </si>
  <si>
    <t>DG-JV-46</t>
  </si>
  <si>
    <t>UnknownHarry</t>
  </si>
  <si>
    <t>TF-ZP-76</t>
  </si>
  <si>
    <t>NG-XH-61</t>
  </si>
  <si>
    <t>Wesovic</t>
  </si>
  <si>
    <t>XN-91-BH</t>
  </si>
  <si>
    <t>SP-HH-16</t>
  </si>
  <si>
    <t>NS-28-BP</t>
  </si>
  <si>
    <t>NS-LS-27</t>
  </si>
  <si>
    <t>RS-RJ-49</t>
  </si>
  <si>
    <t>PJ-NL-80</t>
  </si>
  <si>
    <t>BR-48-XY</t>
  </si>
  <si>
    <t>45-JV-VG</t>
  </si>
  <si>
    <t>YZ-81-HL</t>
  </si>
  <si>
    <t>11-HB-BV</t>
  </si>
  <si>
    <t>65-FX-PV</t>
  </si>
  <si>
    <t>PR-DT-14</t>
  </si>
  <si>
    <t>BX-51-VD</t>
  </si>
  <si>
    <t>RN-ZJ-48</t>
  </si>
  <si>
    <t>XL-74-GR</t>
  </si>
  <si>
    <t>97-JJ-KT</t>
  </si>
  <si>
    <t>SX-PH-26</t>
  </si>
  <si>
    <t>TX-63-ZS</t>
  </si>
  <si>
    <t>BT-96-JL</t>
  </si>
  <si>
    <t>RS-BX-29</t>
  </si>
  <si>
    <t>SL-LT-03</t>
  </si>
  <si>
    <t>YP-56-PG</t>
  </si>
  <si>
    <t>FN-TP-40</t>
  </si>
  <si>
    <t>FH-XB-71</t>
  </si>
  <si>
    <t>BT-57-PH</t>
  </si>
  <si>
    <t>TL-HR-96</t>
  </si>
  <si>
    <t>55-HZ-NS</t>
  </si>
  <si>
    <t>ZH-VD-27</t>
  </si>
  <si>
    <t>XV-JP-56</t>
  </si>
  <si>
    <t>XK-64-JD</t>
  </si>
  <si>
    <t>04-GB-FK</t>
  </si>
  <si>
    <t>YV-96-ZB</t>
  </si>
  <si>
    <t>PS-ZX-40</t>
  </si>
  <si>
    <t>ZG-58-JF</t>
  </si>
  <si>
    <t>YN-44-TD</t>
  </si>
  <si>
    <t>FH-XB-70</t>
  </si>
  <si>
    <t>RG-GT-93</t>
  </si>
  <si>
    <t>LK-15-NL</t>
  </si>
  <si>
    <t>RX-LP-21</t>
  </si>
  <si>
    <t>BN-44-LK</t>
  </si>
  <si>
    <t>LH-DF-82</t>
  </si>
  <si>
    <r>
      <t xml:space="preserve">Database </t>
    </r>
    <r>
      <rPr>
        <sz val="11"/>
        <color theme="1"/>
        <rFont val="Calibri"/>
        <family val="2"/>
        <scheme val="minor"/>
      </rPr>
      <t>van Nissan 200SX / Silvia modellen met kenteken in Nederland</t>
    </r>
  </si>
  <si>
    <t>SN-HF-29</t>
  </si>
  <si>
    <t>BN-09-JF</t>
  </si>
  <si>
    <t>NF-SP-72</t>
  </si>
  <si>
    <t>LH-67-GS</t>
  </si>
  <si>
    <t>XD-FZ-07</t>
  </si>
  <si>
    <t>XL-73-GR</t>
  </si>
  <si>
    <t>ZG-93-PN</t>
  </si>
  <si>
    <t>LB-GR-59</t>
  </si>
  <si>
    <t>41-ND-JD</t>
  </si>
  <si>
    <t>40-PL-JV</t>
  </si>
  <si>
    <t>65-XS-DR</t>
  </si>
  <si>
    <t>38-JV-NJ</t>
  </si>
  <si>
    <t>96-GSB-6</t>
  </si>
  <si>
    <t>73-JG-RN</t>
  </si>
  <si>
    <t>SH-ZH-30</t>
  </si>
  <si>
    <t>92-RGP-6</t>
  </si>
  <si>
    <t>15-ZG-BD</t>
  </si>
  <si>
    <t>64-TJD-8</t>
  </si>
  <si>
    <t>5-TKK-37</t>
  </si>
  <si>
    <t>96-XD-TP</t>
  </si>
  <si>
    <t>51-JSX-3</t>
  </si>
  <si>
    <t>Marc Portier</t>
  </si>
  <si>
    <t>Edwin_S</t>
  </si>
  <si>
    <t>Condance</t>
  </si>
  <si>
    <t>http://forums.sxoc.nl/index.php?showtopic=57290</t>
  </si>
  <si>
    <t>Ombouw AT naar M</t>
  </si>
  <si>
    <t>Sonny</t>
  </si>
  <si>
    <t>Rolsx</t>
  </si>
  <si>
    <t>Jesper</t>
  </si>
  <si>
    <t>http://forums.sxoc.nl/index.php?showtopic=56871</t>
  </si>
  <si>
    <t>Captain Tjappy</t>
  </si>
  <si>
    <t>wordt gereviseerd en gerestaureerd</t>
  </si>
  <si>
    <t>Gem. maanden in bezit</t>
  </si>
  <si>
    <t>HD-305-D</t>
  </si>
  <si>
    <t>02-RLJ-7</t>
  </si>
  <si>
    <t>Teun</t>
  </si>
  <si>
    <t>MrMiata</t>
  </si>
  <si>
    <t>KB-655-D</t>
  </si>
  <si>
    <t>http://forums.sxoc.nl/index.php?showtopic=58231</t>
  </si>
  <si>
    <t>kouki achterlichten en achterbumper.</t>
  </si>
  <si>
    <t>http://forums.sxoc.nl/index.php?showtopic=58441</t>
  </si>
  <si>
    <t>240sx, Automatische gordels, cruisecontrol</t>
  </si>
  <si>
    <t>Freek_amersfoort</t>
  </si>
  <si>
    <t>WEP</t>
  </si>
  <si>
    <t>JN-233-S</t>
  </si>
  <si>
    <t>JP 2016</t>
  </si>
  <si>
    <t>Robert van Herwaarden</t>
  </si>
  <si>
    <t>JD-038-L</t>
  </si>
  <si>
    <t>Reggy</t>
  </si>
  <si>
    <t>Met spoilers</t>
  </si>
  <si>
    <t>180sx</t>
  </si>
  <si>
    <t>Kruisje</t>
  </si>
  <si>
    <t>Roy Fries</t>
  </si>
  <si>
    <t>Daskulthomas</t>
  </si>
  <si>
    <t>http://forums.sxoc.nl/index.php?showtopic=58196</t>
  </si>
  <si>
    <t>http://forums.sxoc.nl/index.php?showtopic=58456</t>
  </si>
  <si>
    <t>drokzzparty</t>
  </si>
  <si>
    <t>http://forums.sxoc.nl/index.php?showtopic=58315</t>
  </si>
  <si>
    <t>http://forums.sxoc.nl/index.php?showtopic=49023</t>
  </si>
  <si>
    <t>http://forums.sxoc.nl/index.php?showtopic=58313</t>
  </si>
  <si>
    <t>http://forums.sxoc.nl/index.php?showtopic=58211</t>
  </si>
  <si>
    <t>http://forums.sxoc.nl/index.php?showtopic=57933</t>
  </si>
  <si>
    <t>http://forums.sxoc.nl/index.php?showtopic=58159</t>
  </si>
  <si>
    <t>http://forums.sxoc.nl/index.php?showtopic=57263</t>
  </si>
  <si>
    <t>Npower92</t>
  </si>
  <si>
    <t>http://forums.sxoc.nl/index.php?showtopic=40700</t>
  </si>
  <si>
    <t>http://forums.sxoc.nl/index.php?showtopic=43618</t>
  </si>
  <si>
    <t>SS14</t>
  </si>
  <si>
    <t>http://forums.sxoc.nl/index.php?showtopic=58003</t>
  </si>
  <si>
    <t>http://forums.sxoc.nl/index.php?showtopic=53687</t>
  </si>
  <si>
    <t>Garage Mak</t>
  </si>
  <si>
    <t>http://forums.sxoc.nl/index.php?showtopic=57804</t>
  </si>
  <si>
    <t>http://forums.sxoc.nl/index.php?showtopic=9373</t>
  </si>
  <si>
    <t>http://forums.sxoc.nl/index.php?showtopic=57385</t>
  </si>
  <si>
    <t>Joey Met</t>
  </si>
  <si>
    <t>Wesley</t>
  </si>
  <si>
    <t>rdougan, TheDutchBeast</t>
  </si>
  <si>
    <t>http://forums.sxoc.nl/index.php?showtopic=58203</t>
  </si>
  <si>
    <t>46-RKD-4</t>
  </si>
  <si>
    <t>2e eigenaar van 27-3-2000 tot 22-08-2016</t>
  </si>
  <si>
    <t>Weschung</t>
  </si>
  <si>
    <t>1e eigenaar tot 1-11-2015</t>
  </si>
  <si>
    <t>Riejurat</t>
  </si>
  <si>
    <t>FJ20E</t>
  </si>
  <si>
    <t>KG-124-D</t>
  </si>
  <si>
    <t>DE 2016</t>
  </si>
  <si>
    <t>Danny Graafland</t>
  </si>
  <si>
    <t>Hoolian</t>
  </si>
  <si>
    <t>Salto, WJ</t>
  </si>
  <si>
    <t>http://forums.sxoc.nl/index.php?showtopic=58822</t>
  </si>
  <si>
    <t>http://forums.sxoc.nl/index.php?showtopic=58764</t>
  </si>
  <si>
    <t>KN-849-T</t>
  </si>
  <si>
    <t>NK-774-N </t>
  </si>
  <si>
    <t>BE 2017</t>
  </si>
  <si>
    <t>vlugge Japie,spitfire</t>
  </si>
  <si>
    <t>PK-969-X</t>
  </si>
  <si>
    <t>Spec-R</t>
  </si>
  <si>
    <t>Vervaldatum APK 12-07-2004</t>
  </si>
  <si>
    <t>Vervaldatum APK 08-10-2000</t>
  </si>
  <si>
    <t>Vervaldatum APK 20-09-2002</t>
  </si>
  <si>
    <t>Vervaldatum APK 15-01-2003</t>
  </si>
  <si>
    <t>Vervaldatum APK 05-07-2002</t>
  </si>
  <si>
    <t>Vervaldatum APK 06-02-2003</t>
  </si>
  <si>
    <t>Vervaldatum APK 16-01-2008</t>
  </si>
  <si>
    <t>Vervaldatum APK 09-03-2002</t>
  </si>
  <si>
    <t>Vervaldatum APK 05-02-2004</t>
  </si>
  <si>
    <t>Vervaldatum APK 19-09-2005</t>
  </si>
  <si>
    <t>Vervaldatum APK 03-07-2004</t>
  </si>
  <si>
    <t>Vervaldatum APK 31-03-2015</t>
  </si>
  <si>
    <t>Vervaldatum APK 20-02-2013</t>
  </si>
  <si>
    <t>Vervaldatum APK 22-10-2004</t>
  </si>
  <si>
    <t>Vervaldatum APK 21-09-2005</t>
  </si>
  <si>
    <t>Vervaldatum APK 08-01-2007</t>
  </si>
  <si>
    <t>Vervaldatum APK 01-09-2005</t>
  </si>
  <si>
    <t>Vervaldatum APK 17-10-2009</t>
  </si>
  <si>
    <t>Vervaldatum APK 23-10-2007</t>
  </si>
  <si>
    <t>Vervaldatum APK 20-09-2008</t>
  </si>
  <si>
    <t>Vervaldatum APK 24-08-2011</t>
  </si>
  <si>
    <t>Vervaldatum APK 27-09-2007</t>
  </si>
  <si>
    <t>Vervaldatum APK 18-06-2011</t>
  </si>
  <si>
    <t>Vervaldatum APK 16-09-2013</t>
  </si>
  <si>
    <t>Vervaldatum APK 18-05-2002</t>
  </si>
  <si>
    <t>Vervaldatum APK 30-06-1989</t>
  </si>
  <si>
    <t>Vervaldatum APK 05-09-2015</t>
  </si>
  <si>
    <t>Vervaldatum APK 18-11-2015</t>
  </si>
  <si>
    <t>Vervaldatum APK 18-08-2017</t>
  </si>
  <si>
    <t>Vervaldatum APK 17-10-2008</t>
  </si>
  <si>
    <t>Vervaldatum APK 05-07-2006</t>
  </si>
  <si>
    <t>Vervaldatum APK 14-01-2009</t>
  </si>
  <si>
    <t>Vervaldatum APK 10-08-2008</t>
  </si>
  <si>
    <t>Vervaldatum APK 04-03-2012</t>
  </si>
  <si>
    <t>Vervaldatum APK 29-01-2010</t>
  </si>
  <si>
    <t>Vervaldatum APK 02-10-2010</t>
  </si>
  <si>
    <t>Vervaldatum APK 21-05-2013</t>
  </si>
  <si>
    <t>Vervaldatum APK 17-04-2009</t>
  </si>
  <si>
    <t>Vervaldatum APK 25-02-2010</t>
  </si>
  <si>
    <t>Vervaldatum APK 12-12-2009</t>
  </si>
  <si>
    <t>SB-495-S</t>
  </si>
  <si>
    <t>Jens</t>
  </si>
  <si>
    <t>BramK</t>
  </si>
  <si>
    <t>RK-071-R</t>
  </si>
  <si>
    <t>JP 2017</t>
  </si>
  <si>
    <t>http://forums.sxoc.nl/index.php?showtopic=59428</t>
  </si>
  <si>
    <t>RK-823-V</t>
  </si>
  <si>
    <t>http://forums.sxoc.nl/index.php?showtopic=59260</t>
  </si>
  <si>
    <t>GP-Sports G4 bodykit &gt; S14a ombouw</t>
  </si>
  <si>
    <t>DamonH97</t>
  </si>
  <si>
    <t>Rico van Driel</t>
  </si>
  <si>
    <t>RF-285-S</t>
  </si>
  <si>
    <t>type-X</t>
  </si>
  <si>
    <t>Jan</t>
  </si>
  <si>
    <t>NP-732-J</t>
  </si>
  <si>
    <t>JN-160-V</t>
  </si>
  <si>
    <t>Mick</t>
  </si>
  <si>
    <t>Kevin Voerman</t>
  </si>
  <si>
    <t>DE 2018</t>
  </si>
  <si>
    <t>Sandstone beige metallic KG4</t>
  </si>
  <si>
    <t>Ja, vanuit Duitsland, oorspronkelijk VS</t>
  </si>
  <si>
    <t>Don102, Justin</t>
  </si>
  <si>
    <t>TV-63-HH</t>
  </si>
  <si>
    <t>Skippy, Mitch Hout</t>
  </si>
  <si>
    <t>Sanderverhoeff</t>
  </si>
  <si>
    <t>Jamal</t>
  </si>
  <si>
    <t>Flip</t>
  </si>
  <si>
    <t>NP-517-R</t>
  </si>
  <si>
    <t>Leroy</t>
  </si>
  <si>
    <t>GB 2018</t>
  </si>
  <si>
    <t>NT-113-V</t>
  </si>
  <si>
    <t>25-05-09 tot 21-1-2017 1 eigenaar</t>
  </si>
  <si>
    <t>XZ-393-F</t>
  </si>
  <si>
    <t>TP-703-T</t>
  </si>
  <si>
    <t>Michel Blankevoort</t>
  </si>
  <si>
    <t>Nigel</t>
  </si>
  <si>
    <t>Jurgen S14, Biebel</t>
  </si>
  <si>
    <t>https://forums.sxoc.nl/index.php?/topic/59644-nigel-s14/</t>
  </si>
  <si>
    <t>TP-775-F</t>
  </si>
  <si>
    <t>TP-246-G</t>
  </si>
  <si>
    <t>YX-36-GF</t>
  </si>
  <si>
    <t>Rick Coppens, Nayiem</t>
  </si>
  <si>
    <t>TheKjeld</t>
  </si>
  <si>
    <t>Cedric Graafland, Roeland Andriessen</t>
  </si>
  <si>
    <t>https://forums.sxoc.nl/index.php?/topic/59793-louis-s13/</t>
  </si>
  <si>
    <t>Robin 180sx</t>
  </si>
  <si>
    <t>https://forums.sxoc.nl/index.php?/topic/59772-robin-180sx-s13/</t>
  </si>
  <si>
    <t>Elisa</t>
  </si>
  <si>
    <t>JG-902-V</t>
  </si>
  <si>
    <t>Jelle S14a</t>
  </si>
  <si>
    <t>TL-615-H</t>
  </si>
  <si>
    <t>https://forums.sxoc.nl/index.php?/topic/59771-jelle-s14/</t>
  </si>
  <si>
    <t>Nick van Delden</t>
  </si>
  <si>
    <t>Weiqunw</t>
  </si>
  <si>
    <t>TB-171-B</t>
  </si>
  <si>
    <t>https://forums.sxoc.nl/index.php?/topic/59501-emma-s15/</t>
  </si>
  <si>
    <t>Emma Leferink</t>
  </si>
  <si>
    <t>TJ-418-X</t>
  </si>
  <si>
    <t>JP 2018</t>
  </si>
  <si>
    <t>Robin van Haaren</t>
  </si>
  <si>
    <t>RZ-082-D</t>
  </si>
  <si>
    <t>Vervaldatum APK 31-10-2008</t>
  </si>
  <si>
    <t>Vervaldatum APK 18-02-1998</t>
  </si>
  <si>
    <t>Vervaldatum APK 29-09-1996</t>
  </si>
  <si>
    <t>Vervaldatum APK 30-06-1998</t>
  </si>
  <si>
    <t>Vervaldatum APK 28-04-1997</t>
  </si>
  <si>
    <t>Vervaldatum APK 11-02-1988</t>
  </si>
  <si>
    <t>Vervaldatum APK 15-12-2001</t>
  </si>
  <si>
    <t>Patrick Scheele</t>
  </si>
  <si>
    <t>Vervaldatum APK 10-07-1998</t>
  </si>
  <si>
    <t>Vervaldatum APK 03-10-1998</t>
  </si>
  <si>
    <t>Vervaldatum APK 23-08-2008</t>
  </si>
  <si>
    <t>Vervaldatum APK 22-07-1998</t>
  </si>
  <si>
    <t>Vervaldatum APK 23-06-2017</t>
  </si>
  <si>
    <t>Vervaldatum APK 08-03-2011</t>
  </si>
  <si>
    <t>Vervaldatum APK 08-04-2000</t>
  </si>
  <si>
    <t>Mick van Randeraat</t>
  </si>
  <si>
    <t>Vervaldatum APK 22-03-2000</t>
  </si>
  <si>
    <t>Vervaldatum APK 17-08-2000</t>
  </si>
  <si>
    <t>Vervaldatum APK 27-02-2005</t>
  </si>
  <si>
    <t>Vervaldatum APK 30-03-2018</t>
  </si>
  <si>
    <t>Vervaldatum APK 25-10-2017</t>
  </si>
  <si>
    <t>Vervaldatum APK 24-04-2015</t>
  </si>
  <si>
    <t>KT-502-R</t>
  </si>
  <si>
    <t>Ja</t>
  </si>
  <si>
    <t>Vervaldatum APK 19-12-2014</t>
  </si>
  <si>
    <t>Vervaldatum APK 31-07-2016</t>
  </si>
  <si>
    <t>Vervaldatum APK 20-05-2017</t>
  </si>
  <si>
    <t>Vervaldatum APK 30-11-2011</t>
  </si>
  <si>
    <t>Vervaldatum APK 09-10-2014</t>
  </si>
  <si>
    <t>Vervaldatum APK 17-04-2016</t>
  </si>
  <si>
    <t>Vervaldatum APK 10-08-2015</t>
  </si>
  <si>
    <t>Vervaldatum APK 28-06-2018</t>
  </si>
  <si>
    <t>Vervaldatum APK 18-05-2013</t>
  </si>
  <si>
    <t>Vervaldatum APK 12-01-2013</t>
  </si>
  <si>
    <t>Vervaldatum APK 25-02-2011</t>
  </si>
  <si>
    <t>Vervaldatum APK 11-01-2011</t>
  </si>
  <si>
    <t>Vervaldatum APK 03-10-2009</t>
  </si>
  <si>
    <t>Vervaldatum APK 17-03-2016</t>
  </si>
  <si>
    <t>Wesley de Gier</t>
  </si>
  <si>
    <t>Vervaldatum APK 18-05-2012</t>
  </si>
  <si>
    <t>Vervaldatum APK 09-07-2013</t>
  </si>
  <si>
    <t>Vervaldatum APK 17-10-2016</t>
  </si>
  <si>
    <t>Vervaldatum APK 01-09-1989</t>
  </si>
  <si>
    <t>Vervaldatum APK 24-04-2010</t>
  </si>
  <si>
    <t>Vervaldatum APK 22-07-2012</t>
  </si>
  <si>
    <t>Vervaldatum APK 14-04-2012</t>
  </si>
  <si>
    <t>Vervaldatum APK 19-08-2016</t>
  </si>
  <si>
    <t>Vervaldatum APK 13-08-2005</t>
  </si>
  <si>
    <t>Vervaldatum APK 02-05-2018</t>
  </si>
  <si>
    <t>Vervaldatum APK 17-08-2018</t>
  </si>
  <si>
    <t>Vervaldatum APK 10-03-2017</t>
  </si>
  <si>
    <t>Vervaldatum APK 26-09-2017</t>
  </si>
  <si>
    <t>Vervaldatum APK 30-01-2016</t>
  </si>
  <si>
    <t>Vervaldatum APK 28-07-2016</t>
  </si>
  <si>
    <t>Vervaldatum APK 15-07-2015</t>
  </si>
  <si>
    <t>Vervaldatum APK 07-02-1993</t>
  </si>
  <si>
    <t>Vervaldatum APK 05-06-2016</t>
  </si>
  <si>
    <t>Jochem De Groot, Dixxie</t>
  </si>
  <si>
    <t>Vervaldatum APK 26-06-2018</t>
  </si>
  <si>
    <t>Vervaldatum APK 18-06-2016</t>
  </si>
  <si>
    <t>Vervaldatum APK 22-10-2014</t>
  </si>
  <si>
    <t>Vervaldatum APK 01-07-2012</t>
  </si>
  <si>
    <t>The_ike_man, RickvE</t>
  </si>
  <si>
    <t>Turbosteen, Luap</t>
  </si>
  <si>
    <t>Rick</t>
  </si>
  <si>
    <t>Rocket bunny</t>
  </si>
  <si>
    <t>Vervaldatum APK 20-05-2015</t>
  </si>
  <si>
    <t>Vervaldatum APK 13-11-2013</t>
  </si>
  <si>
    <t>Roy Huising</t>
  </si>
  <si>
    <t>Vervaldatum APK 30-04-2015</t>
  </si>
  <si>
    <t>Vervaldatum APK 14-06-2014</t>
  </si>
  <si>
    <t>Vervaldatum APK 02-05-2013</t>
  </si>
  <si>
    <t>Antonis, Invi</t>
  </si>
  <si>
    <t>ZS-742-K</t>
  </si>
  <si>
    <t>Zilver</t>
  </si>
  <si>
    <t>Style A</t>
  </si>
  <si>
    <t>Louis IJpema</t>
  </si>
  <si>
    <t>V8, s14a neus</t>
  </si>
  <si>
    <t>G-836-FV</t>
  </si>
  <si>
    <t>Mike vd Berg</t>
  </si>
  <si>
    <t>ZP-814-K</t>
  </si>
  <si>
    <t>UK 2019</t>
  </si>
  <si>
    <t>XS-630-L</t>
  </si>
  <si>
    <t>Sxlover, Eugene, Jordi van Voorst</t>
  </si>
  <si>
    <t>JDM performance show auto, diverse bodykits, daarna S14a front oem</t>
  </si>
  <si>
    <t>Autech</t>
  </si>
  <si>
    <t>Rapjapman, Sjnarie, Mikes14a</t>
  </si>
  <si>
    <t>Navan bodykit</t>
  </si>
  <si>
    <t>Dubfire, Robin</t>
  </si>
  <si>
    <t>Amber</t>
  </si>
  <si>
    <t>Eugene, Enzo</t>
  </si>
  <si>
    <t>Jeffs14</t>
  </si>
  <si>
    <t>Dori-time, Rby</t>
  </si>
  <si>
    <t>Josca</t>
  </si>
  <si>
    <t>H-899-FD</t>
  </si>
  <si>
    <t>PP-413-L</t>
  </si>
  <si>
    <t>Varietta</t>
  </si>
  <si>
    <t>Henk vd Bunte</t>
  </si>
  <si>
    <t>G-129-JS</t>
  </si>
  <si>
    <t>Arjan Visscher </t>
  </si>
  <si>
    <t>ZK-233-F</t>
  </si>
  <si>
    <t>Viggo</t>
  </si>
  <si>
    <t>K-066-DH</t>
  </si>
  <si>
    <t>SR20DET + 6 BAK swap</t>
  </si>
  <si>
    <t>SX-950-X</t>
  </si>
  <si>
    <t>H-549-RL</t>
  </si>
  <si>
    <t>Ilona</t>
  </si>
  <si>
    <t>FT-JJ-07</t>
  </si>
  <si>
    <t>L-194-PT</t>
  </si>
  <si>
    <t>Paapz0r</t>
  </si>
  <si>
    <t>N-357-JG</t>
  </si>
  <si>
    <t>Arjan</t>
  </si>
  <si>
    <t>XK-505-G</t>
  </si>
  <si>
    <t>Lelijke Corvette conversie, van 2006 tot 2022 1 eigenaar</t>
  </si>
  <si>
    <t>N-113-HG</t>
  </si>
  <si>
    <t>Rik</t>
  </si>
  <si>
    <t>NZ-661-P</t>
  </si>
  <si>
    <t>Theresa Hagge</t>
  </si>
  <si>
    <t>K-317-FR</t>
  </si>
  <si>
    <t>Z-edition 62/200, drifter, widebody, nu ipv zwart rood</t>
  </si>
  <si>
    <t>ZV-366-H</t>
  </si>
  <si>
    <t>2000 tot 2020 1 eigenaar</t>
  </si>
  <si>
    <t>J-027-SJ</t>
  </si>
  <si>
    <t>ZR-462-V</t>
  </si>
  <si>
    <t>LZ-XD-24</t>
  </si>
  <si>
    <t>Delano Bosman</t>
  </si>
  <si>
    <t>JK-397-S</t>
  </si>
  <si>
    <t>v8</t>
  </si>
  <si>
    <t>Oxid, Laurens</t>
  </si>
  <si>
    <t>Gino depauw</t>
  </si>
  <si>
    <t>TJ-054-T</t>
  </si>
  <si>
    <t>UK 2018</t>
  </si>
  <si>
    <t>CA18DE</t>
  </si>
  <si>
    <t>SP-ZL-55</t>
  </si>
  <si>
    <t>Was rood</t>
  </si>
  <si>
    <t>Thijs van de Geest</t>
  </si>
  <si>
    <t>Roze</t>
  </si>
  <si>
    <t>ZV-247-K</t>
  </si>
  <si>
    <t>L-187-SX</t>
  </si>
  <si>
    <t>Fabian Wijngaarden</t>
  </si>
  <si>
    <t>Stefan</t>
  </si>
  <si>
    <t>XN-797-H</t>
  </si>
  <si>
    <t>DUN-DENNIS, MB-S14</t>
  </si>
  <si>
    <t>Nathan van Bommel</t>
  </si>
  <si>
    <t>NS-762-N</t>
  </si>
  <si>
    <t>K-197-VT</t>
  </si>
  <si>
    <t>G-775-PP</t>
  </si>
  <si>
    <t>Roma</t>
  </si>
  <si>
    <t>N-965-TN</t>
  </si>
  <si>
    <t>DE 2021</t>
  </si>
  <si>
    <t>Vervaldatum APK 18-08-2020</t>
  </si>
  <si>
    <t>Vervaldatum APK 28-09-2019</t>
  </si>
  <si>
    <t>Vervaldatum APK 20-03-2014</t>
  </si>
  <si>
    <t>Vervaldatum APK 17-02-2005</t>
  </si>
  <si>
    <t>Vervaldatum APK 15-04-2012</t>
  </si>
  <si>
    <t>Vervaldatum APK 04-07-2012</t>
  </si>
  <si>
    <t>Vervaldatum APK 15-05-2009</t>
  </si>
  <si>
    <t>Vervaldatum APK 01-02-2008</t>
  </si>
  <si>
    <t>Vervaldatum APK 27-07-2019</t>
  </si>
  <si>
    <t>Vervaldatum APK 27-09-2019</t>
  </si>
  <si>
    <t>Vervaldatum APK 20-09-2021</t>
  </si>
  <si>
    <t>Vervaldatum APK 23-12-2017</t>
  </si>
  <si>
    <t>Vervaldatum APK 22-04-2017</t>
  </si>
  <si>
    <t>Vervaldatum APK 09-09-2010</t>
  </si>
  <si>
    <t>Vervaldatum APK 20-07-2018</t>
  </si>
  <si>
    <t>Vervaldatum APK 06-10-2021</t>
  </si>
  <si>
    <t>Vervaldatum APK 01-12-2013</t>
  </si>
  <si>
    <t>Vervaldatum APK 18-02-2020</t>
  </si>
  <si>
    <t>Vervaldatum APK 20-03-2022</t>
  </si>
  <si>
    <t>Vervaldatum APK 17-11-2012</t>
  </si>
  <si>
    <t>Vervaldatum APK 07-03-2015</t>
  </si>
  <si>
    <t>Vervaldatum APK 05-11-2015</t>
  </si>
  <si>
    <t>Vervaldatum APK 16-10-2016</t>
  </si>
  <si>
    <t>Vervaldatum APK 27-10-2016</t>
  </si>
  <si>
    <t>Vervaldatum APK 26-05-2018</t>
  </si>
  <si>
    <t>Vervaldatum APK 02-11-2012</t>
  </si>
  <si>
    <t>Vervaldatum APK 06-05-2019</t>
  </si>
  <si>
    <t>Vervaldatum APK 25-10-2014</t>
  </si>
  <si>
    <t>Vervaldatum APK 20-11-2010</t>
  </si>
  <si>
    <t>Vervaldatum APK 25-10-2021</t>
  </si>
  <si>
    <t>Vervaldatum APK 14-04-2021</t>
  </si>
  <si>
    <t>Vervaldatum APK 21-06-2012</t>
  </si>
  <si>
    <t>Vervaldatum APK 26-02-2021</t>
  </si>
  <si>
    <t>Vervaldatum APK 11-04-2009</t>
  </si>
  <si>
    <t>Vervaldatum APK 20-10-2006</t>
  </si>
  <si>
    <t>Vervaldatum APK 24-12-2020</t>
  </si>
  <si>
    <t>Vervaldatum APK 29-05-2010</t>
  </si>
  <si>
    <t>Vervaldatum APK 12-09-2017</t>
  </si>
  <si>
    <t>Vervaldatum APK 07-10-2014</t>
  </si>
  <si>
    <t>Vervaldatum APK 10-10-2014</t>
  </si>
  <si>
    <t>Vervaldatum APK 11-05-2019</t>
  </si>
  <si>
    <t>Vervaldatum APK 14-01-2012</t>
  </si>
  <si>
    <t>Vervaldatum APK 03-04-2021</t>
  </si>
  <si>
    <t>Vervaldatum APK 30-09-1997</t>
  </si>
  <si>
    <t>Vervaldatum APK 08-06-2018</t>
  </si>
  <si>
    <t>Vervaldatum APK 22-05-2008</t>
  </si>
  <si>
    <t>Vervaldatum APK 28-01-2020</t>
  </si>
  <si>
    <t>APK</t>
  </si>
  <si>
    <t>Vervaldatum APK 27-03-2021</t>
  </si>
  <si>
    <t>Vervaldatum APK 25-05-2008</t>
  </si>
  <si>
    <t>Vervaldatum APK 30-06-2021</t>
  </si>
  <si>
    <t>Vervaldatum APK 08-07-2015</t>
  </si>
  <si>
    <t>Vervaldatum APK 03-12-2005</t>
  </si>
  <si>
    <t>Vervaldatum APK 02-02-2019</t>
  </si>
  <si>
    <t>Vervaldatum APK 18-07-2015</t>
  </si>
  <si>
    <t>Vervaldatum APK 19-07-2015</t>
  </si>
  <si>
    <t>Vervaldatum APK 30-12-2015</t>
  </si>
  <si>
    <t>Vervaldatum APK 19-07-2017</t>
  </si>
  <si>
    <t>Vervaldatum APK 15-01-2019</t>
  </si>
  <si>
    <t>Vervaldatum APK 10-08-2016</t>
  </si>
  <si>
    <t>Vervaldatum APK 06-02-2010</t>
  </si>
  <si>
    <t>Vervaldatum APK 26-03-2019</t>
  </si>
  <si>
    <t>Vervaldatum APK 06-08-2016</t>
  </si>
  <si>
    <t>Vervaldatum APK 21-10-2011</t>
  </si>
  <si>
    <t>Vervaldatum APK 23-07-2016</t>
  </si>
  <si>
    <t>Vervaldatum APK 24-04-2016</t>
  </si>
  <si>
    <t>Gestolen</t>
  </si>
  <si>
    <t>Vervaldatum APK 10-09-2021</t>
  </si>
  <si>
    <t>27-12-01 tot 17-02-16 1 eigenaar</t>
  </si>
  <si>
    <t>Vervaldatum APK 16-01-2016</t>
  </si>
  <si>
    <t>Vervaldatum APK 17-05-2020</t>
  </si>
  <si>
    <t>Vervaldatum APK 31-12-2016</t>
  </si>
  <si>
    <t>Vervaldatum APK 31-07-2021</t>
  </si>
  <si>
    <t>Vervaldatum APK 26-04-2019</t>
  </si>
  <si>
    <t>Vervaldatum APK 08-05-2019</t>
  </si>
  <si>
    <t>Vervaldatum APK 10-03-1998</t>
  </si>
  <si>
    <t>Vervaldatum APK 18-03-2005</t>
  </si>
  <si>
    <t>vervaldatum APK 06-05-2006</t>
  </si>
  <si>
    <t>voorschade</t>
  </si>
  <si>
    <t>Vervaldatum APK 12-11-2013</t>
  </si>
  <si>
    <t>Vervaldatum APK 18-03-2013</t>
  </si>
  <si>
    <t>Vervaldatum APK 16-08-2019</t>
  </si>
  <si>
    <t xml:space="preserve">Grijs kenteken, </t>
  </si>
  <si>
    <t>Vervaldatum APK 07-02-1989</t>
  </si>
  <si>
    <t>Vervaldatum APK 01-06-2020</t>
  </si>
  <si>
    <t>Vervaldatum APK 04-04-2019</t>
  </si>
  <si>
    <t>Vervaldatum APK 29-01-2020</t>
  </si>
  <si>
    <t>Vervaldatum APK 21-07-2017</t>
  </si>
  <si>
    <t>Vervaldatum APK 18-12-2021</t>
  </si>
  <si>
    <t>Vervaldatum APK 24-08-2018</t>
  </si>
  <si>
    <t>Vervaldatum APK 26-03-2020</t>
  </si>
  <si>
    <t>Vervaldatum APK 28-02-2022</t>
  </si>
  <si>
    <t>Vervaldatum APK 07-03-2020</t>
  </si>
  <si>
    <t>Vervaldatum APK 26-04-2022</t>
  </si>
  <si>
    <t>Vervaldatum APK 15-05-2018</t>
  </si>
  <si>
    <t>Vervaldatum APK 01-02-2017</t>
  </si>
  <si>
    <t>Vervaldatum APK 22-02-2018</t>
  </si>
  <si>
    <t>Vervaldatum APK 16-07-2019</t>
  </si>
  <si>
    <t>Vervaldatum APK 20-10-2018</t>
  </si>
  <si>
    <t>Vervaldatum APK 31-03-2022</t>
  </si>
  <si>
    <t>Vervaldatum APK 13-09-2018</t>
  </si>
  <si>
    <t>Vervaldatum APK 17-04-2022</t>
  </si>
  <si>
    <t>Vervaldatum APK 04-03-2009</t>
  </si>
  <si>
    <t>Vervaldatum APK 11-03-2014</t>
  </si>
  <si>
    <t>Vervaldatum APK 17-06-2020</t>
  </si>
  <si>
    <t>Vervaldatum APK 15-09-2019</t>
  </si>
  <si>
    <t>Vervaldatum APK 02-12-2021</t>
  </si>
  <si>
    <t>Vervaldatum APK 23-03-2019</t>
  </si>
  <si>
    <t>Vervaldatum APK 29-03-2022</t>
  </si>
  <si>
    <t>Ex-Nissan persauto</t>
  </si>
  <si>
    <t>Vervaldatum APK 17-10-2019</t>
  </si>
  <si>
    <t>Vervaldatum APK 21-09-2019</t>
  </si>
  <si>
    <t>Vervaldatum APK 27-09-2009</t>
  </si>
  <si>
    <t>Vervaldatum APK 26-03-2022</t>
  </si>
  <si>
    <t>Vervaldatum APK 02-02-2022</t>
  </si>
  <si>
    <t>Vervaldatum APK 29-06-2018</t>
  </si>
  <si>
    <t>Vervaldatum APK 27-10-2015</t>
  </si>
  <si>
    <t>Vervaldatum APK 24-02-2022</t>
  </si>
  <si>
    <t>Vervaldatum APK 02-07-2019</t>
  </si>
  <si>
    <t>Vervaldatum APK 08-05-2020</t>
  </si>
  <si>
    <t>Vervaldatum APK 28-02-2021</t>
  </si>
  <si>
    <t>Vervaldatum APK 31-08-2018</t>
  </si>
  <si>
    <t>Vervaldatum APK 15-04-2022</t>
  </si>
  <si>
    <t>s15 front</t>
  </si>
  <si>
    <t>Vervaldatum APK 17-11-2017</t>
  </si>
  <si>
    <t>Vervaldatum APK 01-08-2014</t>
  </si>
  <si>
    <t>Vervaldatum APK 03-04-2010</t>
  </si>
  <si>
    <t>Vervaldatum APK 27-12-2021</t>
  </si>
  <si>
    <t>Vervaldatum APK 17-09-2021</t>
  </si>
  <si>
    <t>Vervaldatum APK 11-02-2022</t>
  </si>
  <si>
    <t>Vervaldatum APK 10-11-2020</t>
  </si>
  <si>
    <t>Vervaldatum APK 10-04-2022</t>
  </si>
  <si>
    <t>Vervaldatum APK 19-09-2020</t>
  </si>
  <si>
    <t>Vervaldatum APK 07-08-2021</t>
  </si>
  <si>
    <t>Vervaldatum APK 29-05-2021</t>
  </si>
  <si>
    <t>Staat voor 12.5k te koop.</t>
  </si>
  <si>
    <t>Vervaldatum APK 17-06-2014</t>
  </si>
  <si>
    <t>vervaldatum APK 10-06-2011</t>
  </si>
  <si>
    <t xml:space="preserve">zwarte motorkap, wit leer, sportstuur, dikke einddemper, </t>
  </si>
  <si>
    <t>S14a front, circuit klaar</t>
  </si>
  <si>
    <t>Vervaldatum APK 26-09-2015</t>
  </si>
  <si>
    <t>vervaldatum APK 02-11-2012</t>
  </si>
  <si>
    <t xml:space="preserve">Stage 1, drift, </t>
  </si>
  <si>
    <t>Vervaldatum APK 18-11-2016</t>
  </si>
  <si>
    <t>, RB25DET swap, C-West GT Widebody en Koenig Special KG-IMP customized velgen. Voor de rest te veel om op te noemen, zie topic</t>
  </si>
  <si>
    <t>vervaldatum APK 25-10-2009</t>
  </si>
  <si>
    <t>V8, 1UZ-FE swap, 2 zits, 1170kg</t>
  </si>
  <si>
    <t>Vervaldatum APK 03-01-2022</t>
  </si>
  <si>
    <t>Bezig met gt28rs</t>
  </si>
  <si>
    <t>vervaldatum APK 26-03-2016</t>
  </si>
  <si>
    <t xml:space="preserve">Stage 1. chassis pas 96xxx km, </t>
  </si>
  <si>
    <t xml:space="preserve">Vervaldatum APK 25-07-2019, </t>
  </si>
  <si>
    <t>Vervaldatum APK 31-07-2015</t>
  </si>
  <si>
    <t>S14a front</t>
  </si>
  <si>
    <t>Vervaldatum APK 29-06-2017</t>
  </si>
  <si>
    <t>vervaldatum APK 05-07-2007</t>
  </si>
  <si>
    <t xml:space="preserve">07-02-06 tot 17-05-16 1 eigenaar, </t>
  </si>
  <si>
    <t>Vervaldatum APK 31-05-2021</t>
  </si>
  <si>
    <t>Vervaldatum APK 18-04-2013</t>
  </si>
  <si>
    <t>Compleet standaard, niet eens verlaagd oid</t>
  </si>
  <si>
    <t>P-543-PR</t>
  </si>
  <si>
    <t>JP 2022</t>
  </si>
  <si>
    <t>P-167-GB</t>
  </si>
  <si>
    <t>Silvia S13 front, 240sx</t>
  </si>
  <si>
    <t>Fully rebuild, wide fenders, jdm kouki</t>
  </si>
  <si>
    <t>Geen APK</t>
  </si>
  <si>
    <t>Merk</t>
  </si>
  <si>
    <t>Handelsbenaming</t>
  </si>
  <si>
    <t>Vervaldatum APK</t>
  </si>
  <si>
    <t>Datum tenaamstelling</t>
  </si>
  <si>
    <t>Inrichting</t>
  </si>
  <si>
    <t>Aantal zitplaatsen</t>
  </si>
  <si>
    <t>Eerste kleur</t>
  </si>
  <si>
    <t>Aantal cilinders</t>
  </si>
  <si>
    <t>Cilinderinhoud</t>
  </si>
  <si>
    <t>Type</t>
  </si>
  <si>
    <t>Type gasinstallatie</t>
  </si>
  <si>
    <t>Typegoedkeuringsnummer</t>
  </si>
  <si>
    <t>Export indicator</t>
  </si>
  <si>
    <t>RK823V</t>
  </si>
  <si>
    <t>NISSAN</t>
  </si>
  <si>
    <t>SILVIA</t>
  </si>
  <si>
    <t>coupe</t>
  </si>
  <si>
    <t>GRIJS</t>
  </si>
  <si>
    <t>63DPXJ</t>
  </si>
  <si>
    <t>NISSAN 200SX</t>
  </si>
  <si>
    <t>BLAUW</t>
  </si>
  <si>
    <t>e1*93/81*0012*02</t>
  </si>
  <si>
    <t>RFTS72</t>
  </si>
  <si>
    <t>PAARS</t>
  </si>
  <si>
    <t>e1*93/81*0012*01</t>
  </si>
  <si>
    <t>JHZB39</t>
  </si>
  <si>
    <t>200SX 2.0 TURBO</t>
  </si>
  <si>
    <t>ZS742K</t>
  </si>
  <si>
    <t>02XZD1</t>
  </si>
  <si>
    <t>SILVIA 1.8 TURBO</t>
  </si>
  <si>
    <t>WIT</t>
  </si>
  <si>
    <t>TH92ZB</t>
  </si>
  <si>
    <t>SILVIA 1.8 TURBO AUT</t>
  </si>
  <si>
    <t>73JGRN</t>
  </si>
  <si>
    <t>ROOD</t>
  </si>
  <si>
    <t>e1*93/81*0012*00</t>
  </si>
  <si>
    <t>47TBTD</t>
  </si>
  <si>
    <t>09FHJV</t>
  </si>
  <si>
    <t>200SX TURBO K6</t>
  </si>
  <si>
    <t>K317FR</t>
  </si>
  <si>
    <t>92RGP6</t>
  </si>
  <si>
    <t>HD794P</t>
  </si>
  <si>
    <t>NSLS27</t>
  </si>
  <si>
    <t>BN42KT</t>
  </si>
  <si>
    <t>SILVIA 1.8 TURBO VAN</t>
  </si>
  <si>
    <t>gesloten opbouw</t>
  </si>
  <si>
    <t>N.v.t.</t>
  </si>
  <si>
    <t>46RKD4</t>
  </si>
  <si>
    <t>GROEN</t>
  </si>
  <si>
    <t>K864SF</t>
  </si>
  <si>
    <t>E-RPS13</t>
  </si>
  <si>
    <t>04DFJK</t>
  </si>
  <si>
    <t>XTGL16</t>
  </si>
  <si>
    <t>200SX TURBO</t>
  </si>
  <si>
    <t>GEEL</t>
  </si>
  <si>
    <t>JK397S</t>
  </si>
  <si>
    <t>E-KRPS13</t>
  </si>
  <si>
    <t>HSDH33</t>
  </si>
  <si>
    <t>200SX TURBO U9</t>
  </si>
  <si>
    <t>PNVS95</t>
  </si>
  <si>
    <t>DDBZ76</t>
  </si>
  <si>
    <t>SXVF91</t>
  </si>
  <si>
    <t>BR48XY</t>
  </si>
  <si>
    <t>86TGB3</t>
  </si>
  <si>
    <t>G775PP</t>
  </si>
  <si>
    <t>sedan</t>
  </si>
  <si>
    <t>SZBD20</t>
  </si>
  <si>
    <t>XVZP54</t>
  </si>
  <si>
    <t>52DGZF</t>
  </si>
  <si>
    <t>200SX TURBO AUT K6</t>
  </si>
  <si>
    <t>DJZL16</t>
  </si>
  <si>
    <t>FDZR78</t>
  </si>
  <si>
    <t>TY43LF</t>
  </si>
  <si>
    <t>TY95PL</t>
  </si>
  <si>
    <t>ORANJE</t>
  </si>
  <si>
    <t>G129JS</t>
  </si>
  <si>
    <t>BRUIN</t>
  </si>
  <si>
    <t>ZG91PN</t>
  </si>
  <si>
    <t>XBZR75</t>
  </si>
  <si>
    <t>ZWART</t>
  </si>
  <si>
    <t>02RLJ7</t>
  </si>
  <si>
    <t>200 SX</t>
  </si>
  <si>
    <t>61LDG2</t>
  </si>
  <si>
    <t>YY91XH</t>
  </si>
  <si>
    <t>200SX TURBO AUT U9</t>
  </si>
  <si>
    <t>JFVN37</t>
  </si>
  <si>
    <t>85GBG6</t>
  </si>
  <si>
    <t>hatchback</t>
  </si>
  <si>
    <t>BK35SK</t>
  </si>
  <si>
    <t>82LFSJ</t>
  </si>
  <si>
    <t>80RTST</t>
  </si>
  <si>
    <t>90RLS1</t>
  </si>
  <si>
    <t>42TGBS</t>
  </si>
  <si>
    <t>ZV247K</t>
  </si>
  <si>
    <t>23HRLJ</t>
  </si>
  <si>
    <t>76XZDH</t>
  </si>
  <si>
    <t>TDLL37</t>
  </si>
  <si>
    <t>61XDH6</t>
  </si>
  <si>
    <t>SILVIA S 15</t>
  </si>
  <si>
    <t>JFVN32</t>
  </si>
  <si>
    <t>SZLP60</t>
  </si>
  <si>
    <t>RVPL18</t>
  </si>
  <si>
    <t>SILVIA 2.0 DOHC</t>
  </si>
  <si>
    <t>PDXD79</t>
  </si>
  <si>
    <t>49HVHH</t>
  </si>
  <si>
    <t>TLDR25</t>
  </si>
  <si>
    <t>79TFS9</t>
  </si>
  <si>
    <t>9XDK67</t>
  </si>
  <si>
    <t>09TPF9</t>
  </si>
  <si>
    <t>SLGB67</t>
  </si>
  <si>
    <t>50JKF8</t>
  </si>
  <si>
    <t>PLHD34</t>
  </si>
  <si>
    <t>Niet geregistreerd</t>
  </si>
  <si>
    <t>RF285S</t>
  </si>
  <si>
    <t>180SX</t>
  </si>
  <si>
    <t>2XZX96</t>
  </si>
  <si>
    <t>XP94SY</t>
  </si>
  <si>
    <t>64TJD8</t>
  </si>
  <si>
    <t>TJ418X</t>
  </si>
  <si>
    <t>RXVG76</t>
  </si>
  <si>
    <t>YG18JG</t>
  </si>
  <si>
    <t>HJHN72</t>
  </si>
  <si>
    <t>RVTR67</t>
  </si>
  <si>
    <t>240SX</t>
  </si>
  <si>
    <t>GVTB88</t>
  </si>
  <si>
    <t>YB90XV</t>
  </si>
  <si>
    <t>NVJG68</t>
  </si>
  <si>
    <t>ZHVD27</t>
  </si>
  <si>
    <t>TD712R</t>
  </si>
  <si>
    <t>DTBR96</t>
  </si>
  <si>
    <t>TV63HH</t>
  </si>
  <si>
    <t>11TDD8</t>
  </si>
  <si>
    <t>40PLJV</t>
  </si>
  <si>
    <t>PNNB86</t>
  </si>
  <si>
    <t>70XKZL</t>
  </si>
  <si>
    <t>PP226K</t>
  </si>
  <si>
    <t>71HKNN</t>
  </si>
  <si>
    <t>77RRXV</t>
  </si>
  <si>
    <t>NGXS79</t>
  </si>
  <si>
    <t>XK65JD</t>
  </si>
  <si>
    <t>ZR462V</t>
  </si>
  <si>
    <t>ZDGZ26</t>
  </si>
  <si>
    <t>240 SX U9</t>
  </si>
  <si>
    <t>GRLJ64</t>
  </si>
  <si>
    <t>240 SX</t>
  </si>
  <si>
    <t>BEIGE</t>
  </si>
  <si>
    <t>SBBB94</t>
  </si>
  <si>
    <t>BK19FY</t>
  </si>
  <si>
    <t>4TZZ68</t>
  </si>
  <si>
    <t>ZB06LG</t>
  </si>
  <si>
    <t>ZD621D</t>
  </si>
  <si>
    <t>SILVIA SE</t>
  </si>
  <si>
    <t>97PPZG</t>
  </si>
  <si>
    <t>LBJL52</t>
  </si>
  <si>
    <t>JHTS72</t>
  </si>
  <si>
    <t>FHXB70</t>
  </si>
  <si>
    <t>J027SJ</t>
  </si>
  <si>
    <t>GFS15</t>
  </si>
  <si>
    <t>PHPZ83</t>
  </si>
  <si>
    <t>65XSDR</t>
  </si>
  <si>
    <t>ZB05LG</t>
  </si>
  <si>
    <t>JXVD66</t>
  </si>
  <si>
    <t>200SX 2.0 TURBO AUT</t>
  </si>
  <si>
    <t>XZ393F</t>
  </si>
  <si>
    <t>GF-S15</t>
  </si>
  <si>
    <t>XVJP56</t>
  </si>
  <si>
    <t>FTJJ07</t>
  </si>
  <si>
    <t>NY46KH</t>
  </si>
  <si>
    <t>88JNNN</t>
  </si>
  <si>
    <t>LXBT57</t>
  </si>
  <si>
    <t>P272HF</t>
  </si>
  <si>
    <t>PVFT35</t>
  </si>
  <si>
    <t>NBZR39</t>
  </si>
  <si>
    <t>JD038L</t>
  </si>
  <si>
    <t>E S14</t>
  </si>
  <si>
    <t>XR13ZN</t>
  </si>
  <si>
    <t>SNXP13</t>
  </si>
  <si>
    <t>BT57PH</t>
  </si>
  <si>
    <t>TP703T</t>
  </si>
  <si>
    <t>PT378R</t>
  </si>
  <si>
    <t>86GJZB</t>
  </si>
  <si>
    <t>87JGLS</t>
  </si>
  <si>
    <t>JFVN38</t>
  </si>
  <si>
    <t>PSNB72</t>
  </si>
  <si>
    <t>RTDP62</t>
  </si>
  <si>
    <t>BT96JL</t>
  </si>
  <si>
    <t>PHLH76</t>
  </si>
  <si>
    <t>ZT92GY</t>
  </si>
  <si>
    <t>36PZV3</t>
  </si>
  <si>
    <t>98LLFG</t>
  </si>
  <si>
    <t>SNHF29</t>
  </si>
  <si>
    <t>JT385N</t>
  </si>
  <si>
    <t>NPRH82</t>
  </si>
  <si>
    <t>61DSTK</t>
  </si>
  <si>
    <t>TF13RY</t>
  </si>
  <si>
    <t>RTLL48</t>
  </si>
  <si>
    <t>11HBBV</t>
  </si>
  <si>
    <t>60NNZ7</t>
  </si>
  <si>
    <t>SILVIA TURBO</t>
  </si>
  <si>
    <t>TFXD24</t>
  </si>
  <si>
    <t>16TJBJ</t>
  </si>
  <si>
    <t>SZFS40</t>
  </si>
  <si>
    <t>JZJP13</t>
  </si>
  <si>
    <t>HD305D</t>
  </si>
  <si>
    <t>KX036D</t>
  </si>
  <si>
    <t>YT86YN</t>
  </si>
  <si>
    <t>RNZJ48</t>
  </si>
  <si>
    <t>NVGL76</t>
  </si>
  <si>
    <t>65FXPV</t>
  </si>
  <si>
    <t>NP732J</t>
  </si>
  <si>
    <t>28HLXB</t>
  </si>
  <si>
    <t>FJSV79</t>
  </si>
  <si>
    <t>HGHH19</t>
  </si>
  <si>
    <t>SILVIA 1.8 TURBO AUTOMATIC</t>
  </si>
  <si>
    <t>JSPL68</t>
  </si>
  <si>
    <t>42RZZ8</t>
  </si>
  <si>
    <t>G836FV</t>
  </si>
  <si>
    <t>XS630L</t>
  </si>
  <si>
    <t>N696PH</t>
  </si>
  <si>
    <t>E-PS13</t>
  </si>
  <si>
    <t>96SVN2</t>
  </si>
  <si>
    <t>E-CS14</t>
  </si>
  <si>
    <t>XN95BH</t>
  </si>
  <si>
    <t>H333HR</t>
  </si>
  <si>
    <t>31NDJ7</t>
  </si>
  <si>
    <t>NISSAN 200 SX</t>
  </si>
  <si>
    <t>KB655D</t>
  </si>
  <si>
    <t>TL615H</t>
  </si>
  <si>
    <t>e1*93/81*0012*03</t>
  </si>
  <si>
    <t>XS773L</t>
  </si>
  <si>
    <t>NISSAN 200SX,-200ZX</t>
  </si>
  <si>
    <t>S 13</t>
  </si>
  <si>
    <t>TX63ZS</t>
  </si>
  <si>
    <t>KG124D</t>
  </si>
  <si>
    <t>HXBD98</t>
  </si>
  <si>
    <t>96GSB6</t>
  </si>
  <si>
    <t>51JSX3</t>
  </si>
  <si>
    <t>BN09JF</t>
  </si>
  <si>
    <t>XL73GR</t>
  </si>
  <si>
    <t>PPBJ56</t>
  </si>
  <si>
    <t>SPZL55</t>
  </si>
  <si>
    <t>69SLKJ</t>
  </si>
  <si>
    <t>200 SX SILVIA</t>
  </si>
  <si>
    <t>YH44BX</t>
  </si>
  <si>
    <t>96XDTP</t>
  </si>
  <si>
    <t>JTSZ46</t>
  </si>
  <si>
    <t>98GZJB</t>
  </si>
  <si>
    <t>PH74FL</t>
  </si>
  <si>
    <t>33JHB3</t>
  </si>
  <si>
    <t>LZXD24</t>
  </si>
  <si>
    <t>FLXT70</t>
  </si>
  <si>
    <t>FHXB71</t>
  </si>
  <si>
    <t>JS825R</t>
  </si>
  <si>
    <t>DZZN13</t>
  </si>
  <si>
    <t>XN96BH</t>
  </si>
  <si>
    <t>YZ81HL</t>
  </si>
  <si>
    <t>SPHH16</t>
  </si>
  <si>
    <t>NNDS97</t>
  </si>
  <si>
    <t>21DGJH</t>
  </si>
  <si>
    <t>JN233S</t>
  </si>
  <si>
    <t>E-S14</t>
  </si>
  <si>
    <t>HXHR13</t>
  </si>
  <si>
    <t>44PPR1</t>
  </si>
  <si>
    <t>SILVIA GRANDPRIX</t>
  </si>
  <si>
    <t>GS388Z</t>
  </si>
  <si>
    <t>RDVG69</t>
  </si>
  <si>
    <t>RJLP93</t>
  </si>
  <si>
    <t>TFZP76</t>
  </si>
  <si>
    <t>GRJR72</t>
  </si>
  <si>
    <t>XH08FN</t>
  </si>
  <si>
    <t>NFSP72</t>
  </si>
  <si>
    <t>SLLT03</t>
  </si>
  <si>
    <t>ZK112V</t>
  </si>
  <si>
    <t>PTZV04</t>
  </si>
  <si>
    <t>24NJNS</t>
  </si>
  <si>
    <t>NS762N</t>
  </si>
  <si>
    <t>5TKK37</t>
  </si>
  <si>
    <t>21HXD9</t>
  </si>
  <si>
    <t>XK64JD</t>
  </si>
  <si>
    <t>PX119T</t>
  </si>
  <si>
    <t>JFVN39</t>
  </si>
  <si>
    <t>H549RL</t>
  </si>
  <si>
    <t>S15-SE</t>
  </si>
  <si>
    <t>PTZT36</t>
  </si>
  <si>
    <t>ZG58JF</t>
  </si>
  <si>
    <t>FTTT26</t>
  </si>
  <si>
    <t>PTJS92</t>
  </si>
  <si>
    <t>SB495S</t>
  </si>
  <si>
    <t>04GBFK</t>
  </si>
  <si>
    <t>YG31JF</t>
  </si>
  <si>
    <t>NS28BP</t>
  </si>
  <si>
    <t>XR44DX</t>
  </si>
  <si>
    <t>XX62FV</t>
  </si>
  <si>
    <t>8ZNF36</t>
  </si>
  <si>
    <t>32KNR4</t>
  </si>
  <si>
    <t>NRBV59</t>
  </si>
  <si>
    <t>JXNH26</t>
  </si>
  <si>
    <t>97JJKT</t>
  </si>
  <si>
    <t>SHZH30</t>
  </si>
  <si>
    <t>H899FD</t>
  </si>
  <si>
    <t>07LJLS</t>
  </si>
  <si>
    <t>42JVPF</t>
  </si>
  <si>
    <t>79ZJZ1</t>
  </si>
  <si>
    <t>RFTS73</t>
  </si>
  <si>
    <t>PJNL80</t>
  </si>
  <si>
    <t>JHTS73</t>
  </si>
  <si>
    <t>FLXT69</t>
  </si>
  <si>
    <t>HGGH14</t>
  </si>
  <si>
    <t>HGTS57</t>
  </si>
  <si>
    <t>XH67VK</t>
  </si>
  <si>
    <t>XVJP98</t>
  </si>
  <si>
    <t>J945GJ</t>
  </si>
  <si>
    <t>SILVIA S13</t>
  </si>
  <si>
    <t>RXLP21</t>
  </si>
  <si>
    <t>55HZNS</t>
  </si>
  <si>
    <t>DVGX30</t>
  </si>
  <si>
    <t>82DVHF</t>
  </si>
  <si>
    <t>37HDV6</t>
  </si>
  <si>
    <t>JHTS74</t>
  </si>
  <si>
    <t>SHSL63</t>
  </si>
  <si>
    <t>LBGR59</t>
  </si>
  <si>
    <t>SILVIA 1.8 TURBO K6</t>
  </si>
  <si>
    <t>XN797H</t>
  </si>
  <si>
    <t>K869RF</t>
  </si>
  <si>
    <t>DZGJ16</t>
  </si>
  <si>
    <t>DGJV46</t>
  </si>
  <si>
    <t>43FTLP</t>
  </si>
  <si>
    <t>LHDF82</t>
  </si>
  <si>
    <t>YY57TH</t>
  </si>
  <si>
    <t>35FFVJ</t>
  </si>
  <si>
    <t>04TVV5</t>
  </si>
  <si>
    <t>LDGD51</t>
  </si>
  <si>
    <t>YD36VB</t>
  </si>
  <si>
    <t>01SRK7</t>
  </si>
  <si>
    <t>03HJXT</t>
  </si>
  <si>
    <t>FRXP26</t>
  </si>
  <si>
    <t>30LFFL</t>
  </si>
  <si>
    <t>LLRD94</t>
  </si>
  <si>
    <t>PPFS97</t>
  </si>
  <si>
    <t>BX32TD</t>
  </si>
  <si>
    <t>LH67GS</t>
  </si>
  <si>
    <t>YH96GF</t>
  </si>
  <si>
    <t>27LNTB</t>
  </si>
  <si>
    <t>SL814B</t>
  </si>
  <si>
    <t>TJ054T</t>
  </si>
  <si>
    <t>200 SX TURBO A</t>
  </si>
  <si>
    <t>RD65HV</t>
  </si>
  <si>
    <t>K549PZ</t>
  </si>
  <si>
    <t>SYLVIA</t>
  </si>
  <si>
    <t>YJ40NB</t>
  </si>
  <si>
    <t>SLXD78</t>
  </si>
  <si>
    <t>NZ661P</t>
  </si>
  <si>
    <t>YG61NF</t>
  </si>
  <si>
    <t>YG60GN</t>
  </si>
  <si>
    <t>J405JF</t>
  </si>
  <si>
    <t>PPLJ17</t>
  </si>
  <si>
    <t>12NFNK</t>
  </si>
  <si>
    <t>63DLDL</t>
  </si>
  <si>
    <t>BX51VD</t>
  </si>
  <si>
    <t>SILVIA 200SX</t>
  </si>
  <si>
    <t>PNRD93</t>
  </si>
  <si>
    <t>TZ94JH</t>
  </si>
  <si>
    <t>JN160V</t>
  </si>
  <si>
    <t>ZT67VH</t>
  </si>
  <si>
    <t>ZK57RX</t>
  </si>
  <si>
    <t>LK15NL</t>
  </si>
  <si>
    <t>PK969X</t>
  </si>
  <si>
    <t>J952JH</t>
  </si>
  <si>
    <t>PRDT14</t>
  </si>
  <si>
    <t>200SX 2.0</t>
  </si>
  <si>
    <t>XL74GR</t>
  </si>
  <si>
    <t>ZP814K</t>
  </si>
  <si>
    <t>XR92NZ</t>
  </si>
  <si>
    <t>TFZP93</t>
  </si>
  <si>
    <t>ZG93PN</t>
  </si>
  <si>
    <t>53SVJ4</t>
  </si>
  <si>
    <t>18SPH7</t>
  </si>
  <si>
    <t>45JVVG</t>
  </si>
  <si>
    <t>SXPH26</t>
  </si>
  <si>
    <t>RSNN93</t>
  </si>
  <si>
    <t>72JTN3</t>
  </si>
  <si>
    <t>200 SX 2.0 TURBO</t>
  </si>
  <si>
    <t>ZK233F</t>
  </si>
  <si>
    <t>KB683J</t>
  </si>
  <si>
    <t>52JDFR</t>
  </si>
  <si>
    <t>25NFDR</t>
  </si>
  <si>
    <t>48DHKV</t>
  </si>
  <si>
    <t>NP517R</t>
  </si>
  <si>
    <t>PPGT22</t>
  </si>
  <si>
    <t>ZR36HX</t>
  </si>
  <si>
    <t>TP246G</t>
  </si>
  <si>
    <t>33GHJV</t>
  </si>
  <si>
    <t>92GNVB</t>
  </si>
  <si>
    <t>JG902V</t>
  </si>
  <si>
    <t>SILVIA S14A</t>
  </si>
  <si>
    <t>BN44LK</t>
  </si>
  <si>
    <t>81ZBFX</t>
  </si>
  <si>
    <t>GHPL03</t>
  </si>
  <si>
    <t>YP32ZZ</t>
  </si>
  <si>
    <t>N899BL</t>
  </si>
  <si>
    <t>XS61BK</t>
  </si>
  <si>
    <t>XN83ST</t>
  </si>
  <si>
    <t>SG16JL</t>
  </si>
  <si>
    <t>XN91BH</t>
  </si>
  <si>
    <t>PZHR26</t>
  </si>
  <si>
    <t>51RTL2</t>
  </si>
  <si>
    <t>FRHB35</t>
  </si>
  <si>
    <t>NT113V</t>
  </si>
  <si>
    <t>200 SX TOURING AUTO</t>
  </si>
  <si>
    <t>YX82LP</t>
  </si>
  <si>
    <t>TP775F</t>
  </si>
  <si>
    <t>59ZPXS</t>
  </si>
  <si>
    <t>78XPHV</t>
  </si>
  <si>
    <t>SRFS40</t>
  </si>
  <si>
    <t>PSZX40</t>
  </si>
  <si>
    <t>L194PT</t>
  </si>
  <si>
    <t>RSBX29</t>
  </si>
  <si>
    <t>XB56RF</t>
  </si>
  <si>
    <t>HXPP56</t>
  </si>
  <si>
    <t>YX36GF</t>
  </si>
  <si>
    <t>40TXGH</t>
  </si>
  <si>
    <t>L887HB</t>
  </si>
  <si>
    <t>FZJB72</t>
  </si>
  <si>
    <t>BL77PN</t>
  </si>
  <si>
    <t>SILVIA 1.8 TURBO VAN AUT.</t>
  </si>
  <si>
    <t>JTDR66</t>
  </si>
  <si>
    <t>TSHB88</t>
  </si>
  <si>
    <t>JBFB37</t>
  </si>
  <si>
    <t>NGXH61</t>
  </si>
  <si>
    <t>XK505G</t>
  </si>
  <si>
    <t>RGGT93</t>
  </si>
  <si>
    <t>15ZGBD</t>
  </si>
  <si>
    <t>GVVT50</t>
  </si>
  <si>
    <t>DTBR97</t>
  </si>
  <si>
    <t>TLHR96</t>
  </si>
  <si>
    <t>PP413L</t>
  </si>
  <si>
    <t>cabriolet</t>
  </si>
  <si>
    <t>FNSR49</t>
  </si>
  <si>
    <t>48RXZB</t>
  </si>
  <si>
    <t>YD98YN</t>
  </si>
  <si>
    <t>YH36XV</t>
  </si>
  <si>
    <t>9SLH93</t>
  </si>
  <si>
    <t>LFDB20</t>
  </si>
  <si>
    <t>GZ213D</t>
  </si>
  <si>
    <t>79PVDR</t>
  </si>
  <si>
    <t>34XGRS</t>
  </si>
  <si>
    <t>JRPP74</t>
  </si>
  <si>
    <t>YP56PG</t>
  </si>
  <si>
    <t>TB171B</t>
  </si>
  <si>
    <t>RK071R</t>
  </si>
  <si>
    <t>NK774N</t>
  </si>
  <si>
    <t>39JBGZ</t>
  </si>
  <si>
    <t>XDFZ07</t>
  </si>
  <si>
    <t>LBBV10</t>
  </si>
  <si>
    <t>38JVNJ</t>
  </si>
  <si>
    <t>TDTN14</t>
  </si>
  <si>
    <t>YV96ZB</t>
  </si>
  <si>
    <t>LHFS70</t>
  </si>
  <si>
    <t>N357JG</t>
  </si>
  <si>
    <t>78PVBL</t>
  </si>
  <si>
    <t>71PSG7</t>
  </si>
  <si>
    <t>YL13RH</t>
  </si>
  <si>
    <t>JNBS47</t>
  </si>
  <si>
    <t>LTGD29</t>
  </si>
  <si>
    <t>01JRK4</t>
  </si>
  <si>
    <t>GF-S15 SILVIA</t>
  </si>
  <si>
    <t>L104NS</t>
  </si>
  <si>
    <t>NISSAN SILVIA</t>
  </si>
  <si>
    <t>BP28GB</t>
  </si>
  <si>
    <t>GSPS20</t>
  </si>
  <si>
    <t>RTDP55</t>
  </si>
  <si>
    <t>YN44TD</t>
  </si>
  <si>
    <t>BX53DN</t>
  </si>
  <si>
    <t>PNXX64</t>
  </si>
  <si>
    <t>KN849T</t>
  </si>
  <si>
    <t>HDLX63</t>
  </si>
  <si>
    <t>61LLD8</t>
  </si>
  <si>
    <t>DLTH36</t>
  </si>
  <si>
    <t>XY92YH</t>
  </si>
  <si>
    <t>NBLT15</t>
  </si>
  <si>
    <t>95LRD4</t>
  </si>
  <si>
    <t>SX950X</t>
  </si>
  <si>
    <t>RZ082D</t>
  </si>
  <si>
    <t>LDSZ20</t>
  </si>
  <si>
    <t>GL651S</t>
  </si>
  <si>
    <t>RSRJ49</t>
  </si>
  <si>
    <t>XN85RB</t>
  </si>
  <si>
    <t>NXSJ64</t>
  </si>
  <si>
    <t>41NDJD</t>
  </si>
  <si>
    <t>28FDZD</t>
  </si>
  <si>
    <t>JNHP90</t>
  </si>
  <si>
    <t>20TDNN</t>
  </si>
  <si>
    <t>70SZRF</t>
  </si>
  <si>
    <t>XP42GD</t>
  </si>
  <si>
    <t>PGRH82</t>
  </si>
  <si>
    <t>05JBGZ</t>
  </si>
  <si>
    <t>6XJJ94</t>
  </si>
  <si>
    <t>ND08XF</t>
  </si>
  <si>
    <t>FNTP40</t>
  </si>
  <si>
    <t>N759LX</t>
  </si>
  <si>
    <t>J492XN</t>
  </si>
  <si>
    <t>SILVIA SPEC S AERO</t>
  </si>
  <si>
    <t>GF S15</t>
  </si>
  <si>
    <t>P680GN</t>
  </si>
  <si>
    <t>K976VJ</t>
  </si>
  <si>
    <t>L187SX</t>
  </si>
  <si>
    <t>P520DL</t>
  </si>
  <si>
    <t>P891BL</t>
  </si>
  <si>
    <t>ZV366H</t>
  </si>
  <si>
    <t>P167GB</t>
  </si>
  <si>
    <t>PPXJ68</t>
  </si>
  <si>
    <t>FNBP14</t>
  </si>
  <si>
    <t>L499TJ</t>
  </si>
  <si>
    <t>N800HS</t>
  </si>
  <si>
    <t>K066DH</t>
  </si>
  <si>
    <t>NISSAN SYLVIA</t>
  </si>
  <si>
    <t>N965TN</t>
  </si>
  <si>
    <t>G3 gasinstallatie</t>
  </si>
  <si>
    <t>N113HG</t>
  </si>
  <si>
    <t>6 cilinder</t>
  </si>
  <si>
    <t>TD-712-R</t>
  </si>
  <si>
    <t>PP-226-K</t>
  </si>
  <si>
    <t>Vervaldatum APK 06-09-2020</t>
  </si>
  <si>
    <t>Wielklem</t>
  </si>
  <si>
    <t>ZD-621-D</t>
  </si>
  <si>
    <t>PT-378-R</t>
  </si>
  <si>
    <t>JT-385-N</t>
  </si>
  <si>
    <t>Vervaldatum APK 13-07-2018</t>
  </si>
  <si>
    <t>96-SVN-2</t>
  </si>
  <si>
    <t>Vervaldatum APK 22-05-2015</t>
  </si>
  <si>
    <t>H-333-HR</t>
  </si>
  <si>
    <t>JS-825-R</t>
  </si>
  <si>
    <t>ZK-112-V</t>
  </si>
  <si>
    <t>Vervaldatum APK 31-05-2019</t>
  </si>
  <si>
    <t>K-869-RF</t>
  </si>
  <si>
    <t>K-549-PZ</t>
  </si>
  <si>
    <t>J-405-JF</t>
  </si>
  <si>
    <t>J-952-JH</t>
  </si>
  <si>
    <t>KB-683-J</t>
  </si>
  <si>
    <t>48-DH-KV</t>
  </si>
  <si>
    <t>N-899-BL</t>
  </si>
  <si>
    <t>SG-16-JL</t>
  </si>
  <si>
    <t>PZ-HR-26</t>
  </si>
  <si>
    <t>L-887-HB</t>
  </si>
  <si>
    <t>N-759-LX</t>
  </si>
  <si>
    <t>J-492-XN</t>
  </si>
  <si>
    <t>P-680-GN</t>
  </si>
  <si>
    <t>K-976-VJ</t>
  </si>
  <si>
    <t>P-520-DL</t>
  </si>
  <si>
    <t>P-891-BL</t>
  </si>
  <si>
    <t>L-499-TJ</t>
  </si>
  <si>
    <t>N-800-HS</t>
  </si>
  <si>
    <t>Spec S</t>
  </si>
  <si>
    <t>s12</t>
  </si>
  <si>
    <t>Sam</t>
  </si>
  <si>
    <t>Kay</t>
  </si>
  <si>
    <t>Pander_s15</t>
  </si>
  <si>
    <t>240sx cabrio</t>
  </si>
  <si>
    <t>Remy van Leijen</t>
  </si>
  <si>
    <t>Joey van den Hoogen</t>
  </si>
  <si>
    <t>Drift spec</t>
  </si>
  <si>
    <t>Wi-jin Disto</t>
  </si>
  <si>
    <t>Michel Jordaan</t>
  </si>
  <si>
    <t>S14a conversion</t>
  </si>
  <si>
    <t>Shane</t>
  </si>
  <si>
    <t>Boy</t>
  </si>
  <si>
    <t>Kermit S13</t>
  </si>
  <si>
    <t>Chris van Heijst</t>
  </si>
  <si>
    <t>M van Heusden</t>
  </si>
  <si>
    <t>Dennis Braam</t>
  </si>
  <si>
    <t>Auke vd Bijl</t>
  </si>
  <si>
    <t>Boris Drissen</t>
  </si>
  <si>
    <t>Slow_two_tone</t>
  </si>
  <si>
    <t>LV-ZS-30</t>
  </si>
  <si>
    <t>LS3</t>
  </si>
  <si>
    <t>Mintgroen</t>
  </si>
  <si>
    <t>V8 swap</t>
  </si>
  <si>
    <t>2400cm, 194 kw</t>
  </si>
  <si>
    <t>KA24DET</t>
  </si>
  <si>
    <t>Rutger van der Naald</t>
  </si>
  <si>
    <t>Wessel</t>
  </si>
  <si>
    <t>Daniel Kause</t>
  </si>
  <si>
    <t>Dex</t>
  </si>
  <si>
    <t>Mickey Kolhorn</t>
  </si>
  <si>
    <t>Jasper Bos</t>
  </si>
  <si>
    <t>sandstone beige metallic KG4</t>
  </si>
  <si>
    <t>Peter Frohlich</t>
  </si>
  <si>
    <t>Rens Mekes</t>
  </si>
  <si>
    <t>Xander</t>
  </si>
  <si>
    <t>K-376-LZ</t>
  </si>
  <si>
    <t>53k op  de teller, te koop voor 22.5k</t>
  </si>
  <si>
    <t>Rick Coppens</t>
  </si>
  <si>
    <t>T-902-VR</t>
  </si>
  <si>
    <t>Sanne</t>
  </si>
  <si>
    <t>BE 2023</t>
  </si>
  <si>
    <t>R-253-NH</t>
  </si>
  <si>
    <t>Annika</t>
  </si>
  <si>
    <t>Folkert</t>
  </si>
  <si>
    <t>Miko</t>
  </si>
  <si>
    <t>Rotorblitz</t>
  </si>
  <si>
    <t>S-182-LG</t>
  </si>
  <si>
    <t>DE 2023</t>
  </si>
  <si>
    <t>Daniel Eijgelsheim</t>
  </si>
  <si>
    <t>Jeroen</t>
  </si>
  <si>
    <t>HT-848-K</t>
  </si>
  <si>
    <t>Jervis</t>
  </si>
  <si>
    <t>Jarl, Bob, Nigel, C3TIN, Mick</t>
  </si>
  <si>
    <t>Job van Hummel</t>
  </si>
  <si>
    <t>Gebouwde motor,topmount</t>
  </si>
  <si>
    <t>Tim</t>
  </si>
  <si>
    <t>Fabian van Gooswilligen</t>
  </si>
  <si>
    <t>95-RVL-1</t>
  </si>
  <si>
    <t>Journey, Koen Schippers</t>
  </si>
  <si>
    <t>Bas</t>
  </si>
  <si>
    <t>Kees, Mick, Nabaoui</t>
  </si>
  <si>
    <t>Jim</t>
  </si>
  <si>
    <t xml:space="preserve">Jimmy </t>
  </si>
  <si>
    <t>T-405-GS</t>
  </si>
  <si>
    <t>Joey Adriaansen</t>
  </si>
  <si>
    <t>Voorzien van supercharger</t>
  </si>
  <si>
    <t>Van 30-01-03 tot 13-01-16 1 eigenaar, origin labo kit, forged motor</t>
  </si>
  <si>
    <t>Schade, gedemonteerd?</t>
  </si>
  <si>
    <t>Nico van den Berg</t>
  </si>
  <si>
    <t>Dervishan Arslaner</t>
  </si>
  <si>
    <t>Yordie van Beek</t>
  </si>
  <si>
    <t>38-DP-NF</t>
  </si>
  <si>
    <t>Damian Hartog</t>
  </si>
  <si>
    <t>Riccardo de la Bruyere</t>
  </si>
  <si>
    <t>Gewrapt met livery</t>
  </si>
  <si>
    <t>S13.4</t>
  </si>
  <si>
    <t>Hugo Beentjes</t>
  </si>
  <si>
    <t>Vervaldatum APK 09-07-2017</t>
  </si>
  <si>
    <t>Vervaldatum APK 24-07-2022</t>
  </si>
  <si>
    <t>Vervaldatum APK 28-12-2021</t>
  </si>
  <si>
    <t>Vervaldatum APK 08-03-2022</t>
  </si>
  <si>
    <t>Lewis</t>
  </si>
  <si>
    <t>Noud</t>
  </si>
  <si>
    <t>Widebody</t>
  </si>
  <si>
    <t>Vervaldatum APK 27-05-2021</t>
  </si>
  <si>
    <t>Vervaldatum APK 17-06-2021</t>
  </si>
  <si>
    <t>Vervaldatum APK 14-06-2020</t>
  </si>
  <si>
    <t>V-mount</t>
  </si>
  <si>
    <t>Vervaldatum APK 31-07-2022</t>
  </si>
  <si>
    <t>Vervaldatum APK 13-08-2024</t>
  </si>
  <si>
    <t>Vervaldatum APK 25-03-2023</t>
  </si>
  <si>
    <t>Vervaldatum APK 01-08-2023</t>
  </si>
  <si>
    <t>Vervaldatum APK 22-12-2017</t>
  </si>
  <si>
    <t>Vervaldatum APK 10-05-2023</t>
  </si>
  <si>
    <t>Vervaldatum APK 08-09-2022</t>
  </si>
  <si>
    <t>Vervaldatum APK 27-07-2012</t>
  </si>
  <si>
    <t>Vervaldatum APK 07-09-2023</t>
  </si>
  <si>
    <t>Vervaldatum APK 13-06-2023</t>
  </si>
  <si>
    <t>Vervaldatum APK 03-05-2023</t>
  </si>
  <si>
    <t>Vervaldatum APK 28-06-2023</t>
  </si>
  <si>
    <t>Vervaldatum APK 25-01-2023</t>
  </si>
  <si>
    <t>Vervaldatum APK 29-09-2022</t>
  </si>
  <si>
    <t>Vervaldatum APK 28-11-2023</t>
  </si>
  <si>
    <t>Vervaldatum APK 29-07-2023</t>
  </si>
  <si>
    <t>Vervaldatum APK 25-05-2023</t>
  </si>
  <si>
    <t>Vervaldatum APK 28-08-2022</t>
  </si>
  <si>
    <t>Vervaldatum APK 18-11-2022</t>
  </si>
  <si>
    <t>Vervaldatum APK 29-10-2022</t>
  </si>
  <si>
    <t>Vervaldatum APK 25-08-2023</t>
  </si>
  <si>
    <t>TCD, Freek amersfoort</t>
  </si>
  <si>
    <t>Vervaldatum APK 04-10-2023</t>
  </si>
  <si>
    <t>Vervaldatum APK 26-09-2022</t>
  </si>
  <si>
    <t>Vervaldatum APK 03-11-2023</t>
  </si>
  <si>
    <t>Vervaldatum APK 14-10-2021</t>
  </si>
  <si>
    <t>Vervaldatum APK 22-11-2021</t>
  </si>
  <si>
    <t>Vervaldatum APK 24-08-2022</t>
  </si>
  <si>
    <t>Vervaldatum APK 26-10-2023</t>
  </si>
  <si>
    <t>Vervaldatum APK 15-03-2023</t>
  </si>
  <si>
    <t>Vervaldatum APK 28-04-2023</t>
  </si>
  <si>
    <t>Vervaldatum APK 11-01-2019</t>
  </si>
  <si>
    <t>Vervaldatum APK 20-06-2020</t>
  </si>
  <si>
    <t>Vervaldatum APK 06-09-2023</t>
  </si>
  <si>
    <t>Vervaldatum APK 14-06-2023</t>
  </si>
  <si>
    <t>Rijndenn, Jordy</t>
  </si>
  <si>
    <t>Vervaldatum APK 24-03-2023</t>
  </si>
  <si>
    <t>Vervaldatum APK 30-06-2023</t>
  </si>
  <si>
    <t>Vervaldatum APK 19-08-2023</t>
  </si>
  <si>
    <t>Vervaldatum APK 28-02-2023</t>
  </si>
  <si>
    <t>Vervaldatum APK 30-07-2022</t>
  </si>
  <si>
    <t>Vervaldatum APK 26-07-2022</t>
  </si>
  <si>
    <t>LS</t>
  </si>
  <si>
    <t>Vervaldatum APK 31-05-2022</t>
  </si>
  <si>
    <t>Vervaldatum APK 05-06-2023</t>
  </si>
  <si>
    <t>Vervaldatum APK 10-03-2023</t>
  </si>
  <si>
    <t>Vervaldatum APK 08-01-2023</t>
  </si>
  <si>
    <t>Vervaldatum APK 09-11-2023</t>
  </si>
  <si>
    <t>Nieuw gekocht in BE, meegenomen naar NL, 1e eigenaar</t>
  </si>
  <si>
    <t>BE 2004</t>
  </si>
  <si>
    <t>Datum eerste toelating</t>
  </si>
  <si>
    <t>Datum eerste tenaamstelling in Nederland</t>
  </si>
  <si>
    <t>WAM verzekerd</t>
  </si>
  <si>
    <t>LVZS30</t>
  </si>
  <si>
    <t>SX</t>
  </si>
  <si>
    <t>LDVL68</t>
  </si>
  <si>
    <t>200SX</t>
  </si>
  <si>
    <t>XB64NH</t>
  </si>
  <si>
    <t>38DPNF</t>
  </si>
  <si>
    <t>LDBG22</t>
  </si>
  <si>
    <t>KT502R</t>
  </si>
  <si>
    <t>T471BR</t>
  </si>
  <si>
    <t>5SKL99</t>
  </si>
  <si>
    <t>18LXN4</t>
  </si>
  <si>
    <t>19KBZ4</t>
  </si>
  <si>
    <t>60JLD5</t>
  </si>
  <si>
    <t>HT848K</t>
  </si>
  <si>
    <t>180 SX</t>
  </si>
  <si>
    <t>K197VT</t>
  </si>
  <si>
    <t>P543PR</t>
  </si>
  <si>
    <t>R253NH</t>
  </si>
  <si>
    <t>R670XD</t>
  </si>
  <si>
    <t>S111ZP</t>
  </si>
  <si>
    <t>T566RJ</t>
  </si>
  <si>
    <t>T713VG</t>
  </si>
  <si>
    <t>T902VR</t>
  </si>
  <si>
    <t>XK346B</t>
  </si>
  <si>
    <t>GNDS76</t>
  </si>
  <si>
    <t>GSXB05</t>
  </si>
  <si>
    <t>95RVL1</t>
  </si>
  <si>
    <t>DLTT08</t>
  </si>
  <si>
    <t>DPBP03</t>
  </si>
  <si>
    <t>GX693L</t>
  </si>
  <si>
    <t>HXHJ79</t>
  </si>
  <si>
    <t>K376LZ</t>
  </si>
  <si>
    <t>L614JX</t>
  </si>
  <si>
    <t>L851BJ</t>
  </si>
  <si>
    <t>LJ67DL</t>
  </si>
  <si>
    <t>P729LS</t>
  </si>
  <si>
    <t>S182LG</t>
  </si>
  <si>
    <t>S685LZ</t>
  </si>
  <si>
    <t>X760HD</t>
  </si>
  <si>
    <t>ZF013H</t>
  </si>
  <si>
    <t>T405GS</t>
  </si>
  <si>
    <t xml:space="preserve">SG16JL </t>
  </si>
  <si>
    <t>DTZP46</t>
  </si>
  <si>
    <t>46PPX6</t>
  </si>
  <si>
    <t>NK774N </t>
  </si>
  <si>
    <t xml:space="preserve">XVZP54 </t>
  </si>
  <si>
    <t xml:space="preserve">PZHR26 </t>
  </si>
  <si>
    <t>02XSNK</t>
  </si>
  <si>
    <t>BK14FY</t>
  </si>
  <si>
    <t>T-471-BR</t>
  </si>
  <si>
    <t>ZF-013-H</t>
  </si>
  <si>
    <t>X-760-HD</t>
  </si>
  <si>
    <t>S-685-LZ</t>
  </si>
  <si>
    <t>L-614-JX</t>
  </si>
  <si>
    <t>HX-HJ-79</t>
  </si>
  <si>
    <t>Vervaldatum APK 20-05-1997</t>
  </si>
  <si>
    <t>S-111-ZP</t>
  </si>
  <si>
    <t>T-713-VG</t>
  </si>
  <si>
    <t>XK-346-B</t>
  </si>
  <si>
    <t>Bezit maanden</t>
  </si>
  <si>
    <t>Geen APK per type</t>
  </si>
  <si>
    <t>Laatste update: 15-11-2023 23:00 uur</t>
  </si>
  <si>
    <t>Nick Laurenssen</t>
  </si>
  <si>
    <t>Raphael Lauf</t>
  </si>
  <si>
    <t>Hidde</t>
  </si>
  <si>
    <t>Vervaldatum APK 30-09-2023</t>
  </si>
  <si>
    <t>275k op de teller, bekend van tv!</t>
  </si>
  <si>
    <t>Nick</t>
  </si>
  <si>
    <t>Yoran</t>
  </si>
  <si>
    <t>Leon Reijerink</t>
  </si>
  <si>
    <t>Erwin Kaal</t>
  </si>
  <si>
    <t>Sander h kerk</t>
  </si>
  <si>
    <t>Leon</t>
  </si>
  <si>
    <t>RB26DET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</si>
</sst>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dd/mm/yyyy"/>
    <numFmt numFmtId="166" formatCode="dd/mm/yy"/>
    <numFmt numFmtId="167" formatCode="0.0"/>
    <numFmt numFmtId="168" formatCode="d/mm/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strike/>
      <sz val="11"/>
      <color theme="1"/>
      <name val="Calibri"/>
      <family val="2"/>
      <scheme val="minor"/>
    </font>
    <font>
      <sz val="11"/>
      <color rgb="FF282828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</cellStyleXfs>
  <cellXfs count="86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 indent="1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left" indent="1"/>
    </xf>
    <xf numFmtId="1" fontId="0" fillId="2" borderId="4" xfId="0" applyNumberFormat="1" applyFill="1" applyBorder="1" applyAlignment="1">
      <alignment horizontal="left" indent="1"/>
    </xf>
    <xf numFmtId="0" fontId="1" fillId="3" borderId="5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167" fontId="0" fillId="2" borderId="3" xfId="0" applyNumberFormat="1" applyFill="1" applyBorder="1" applyAlignment="1"/>
    <xf numFmtId="1" fontId="1" fillId="10" borderId="4" xfId="0" applyNumberFormat="1" applyFont="1" applyFill="1" applyBorder="1" applyAlignment="1">
      <alignment horizontal="left" indent="1"/>
    </xf>
    <xf numFmtId="1" fontId="1" fillId="11" borderId="4" xfId="0" applyNumberFormat="1" applyFont="1" applyFill="1" applyBorder="1" applyAlignment="1">
      <alignment horizontal="left" indent="1"/>
    </xf>
    <xf numFmtId="1" fontId="1" fillId="12" borderId="4" xfId="0" applyNumberFormat="1" applyFont="1" applyFill="1" applyBorder="1" applyAlignment="1">
      <alignment horizontal="left" indent="1"/>
    </xf>
    <xf numFmtId="0" fontId="0" fillId="2" borderId="4" xfId="0" applyFill="1" applyBorder="1" applyAlignment="1">
      <alignment horizontal="left" indent="1"/>
    </xf>
    <xf numFmtId="0" fontId="5" fillId="2" borderId="0" xfId="2" applyFill="1" applyBorder="1" applyAlignment="1" applyProtection="1"/>
    <xf numFmtId="0" fontId="1" fillId="6" borderId="3" xfId="0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1" fillId="6" borderId="3" xfId="0" applyFont="1" applyFill="1" applyBorder="1" applyAlignment="1">
      <alignment horizontal="left" indent="1"/>
    </xf>
    <xf numFmtId="1" fontId="0" fillId="2" borderId="3" xfId="0" applyNumberForma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1" fontId="1" fillId="0" borderId="0" xfId="0" applyNumberFormat="1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1" fontId="1" fillId="7" borderId="2" xfId="0" applyNumberFormat="1" applyFont="1" applyFill="1" applyBorder="1" applyAlignment="1">
      <alignment horizontal="left" indent="1"/>
    </xf>
    <xf numFmtId="1" fontId="1" fillId="8" borderId="2" xfId="0" applyNumberFormat="1" applyFont="1" applyFill="1" applyBorder="1" applyAlignment="1">
      <alignment horizontal="left" indent="1"/>
    </xf>
    <xf numFmtId="0" fontId="1" fillId="9" borderId="2" xfId="0" applyFont="1" applyFill="1" applyBorder="1" applyAlignment="1">
      <alignment horizontal="left" indent="1"/>
    </xf>
    <xf numFmtId="1" fontId="0" fillId="2" borderId="7" xfId="0" applyNumberFormat="1" applyFill="1" applyBorder="1" applyAlignment="1">
      <alignment horizontal="left" indent="1"/>
    </xf>
    <xf numFmtId="1" fontId="0" fillId="2" borderId="8" xfId="0" applyNumberFormat="1" applyFill="1" applyBorder="1" applyAlignment="1"/>
    <xf numFmtId="0" fontId="0" fillId="2" borderId="9" xfId="0" applyFill="1" applyBorder="1" applyAlignment="1">
      <alignment horizontal="left" indent="1"/>
    </xf>
    <xf numFmtId="0" fontId="1" fillId="6" borderId="7" xfId="0" applyFont="1" applyFill="1" applyBorder="1" applyAlignment="1">
      <alignment horizontal="left" indent="1"/>
    </xf>
    <xf numFmtId="0" fontId="0" fillId="2" borderId="7" xfId="0" applyFill="1" applyBorder="1" applyAlignment="1">
      <alignment horizontal="left" indent="1"/>
    </xf>
    <xf numFmtId="9" fontId="0" fillId="2" borderId="8" xfId="3" applyFont="1" applyFill="1" applyBorder="1" applyAlignment="1">
      <alignment horizontal="left" indent="1"/>
    </xf>
    <xf numFmtId="9" fontId="0" fillId="2" borderId="10" xfId="3" applyFont="1" applyFill="1" applyBorder="1" applyAlignment="1">
      <alignment horizontal="left" indent="1"/>
    </xf>
    <xf numFmtId="9" fontId="0" fillId="2" borderId="2" xfId="0" applyNumberFormat="1" applyFill="1" applyBorder="1" applyAlignment="1">
      <alignment horizontal="left" indent="1"/>
    </xf>
    <xf numFmtId="0" fontId="8" fillId="2" borderId="4" xfId="0" applyFont="1" applyFill="1" applyBorder="1" applyAlignment="1">
      <alignment horizontal="left" indent="1"/>
    </xf>
    <xf numFmtId="0" fontId="8" fillId="2" borderId="4" xfId="0" applyFont="1" applyFill="1" applyBorder="1" applyAlignment="1">
      <alignment horizontal="left"/>
    </xf>
    <xf numFmtId="1" fontId="8" fillId="2" borderId="4" xfId="0" applyNumberFormat="1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1" fontId="11" fillId="2" borderId="4" xfId="0" applyNumberFormat="1" applyFont="1" applyFill="1" applyBorder="1" applyAlignment="1">
      <alignment horizontal="left"/>
    </xf>
    <xf numFmtId="165" fontId="0" fillId="2" borderId="1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0" fontId="1" fillId="6" borderId="3" xfId="0" applyFont="1" applyFill="1" applyBorder="1" applyAlignment="1">
      <alignment horizontal="left" indent="1"/>
    </xf>
    <xf numFmtId="0" fontId="1" fillId="6" borderId="2" xfId="0" applyFont="1" applyFill="1" applyBorder="1" applyAlignment="1">
      <alignment horizontal="left" indent="1"/>
    </xf>
    <xf numFmtId="0" fontId="5" fillId="2" borderId="0" xfId="2" applyFill="1" applyBorder="1" applyAlignment="1" applyProtection="1">
      <alignment horizontal="left" vertical="top" indent="1"/>
    </xf>
    <xf numFmtId="0" fontId="1" fillId="2" borderId="0" xfId="0" applyFont="1" applyFill="1" applyBorder="1" applyAlignment="1">
      <alignment horizontal="left" vertical="center" indent="1"/>
    </xf>
    <xf numFmtId="0" fontId="1" fillId="2" borderId="6" xfId="0" applyFont="1" applyFill="1" applyBorder="1" applyAlignment="1">
      <alignment horizontal="left" vertical="center" indent="1"/>
    </xf>
    <xf numFmtId="0" fontId="1" fillId="6" borderId="4" xfId="0" applyFont="1" applyFill="1" applyBorder="1" applyAlignment="1">
      <alignment horizontal="left" indent="1"/>
    </xf>
    <xf numFmtId="0" fontId="4" fillId="4" borderId="3" xfId="1" applyFont="1" applyFill="1" applyBorder="1" applyAlignment="1">
      <alignment horizontal="center"/>
    </xf>
    <xf numFmtId="14" fontId="4" fillId="4" borderId="3" xfId="1" applyNumberFormat="1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left"/>
    </xf>
    <xf numFmtId="164" fontId="1" fillId="3" borderId="12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 indent="1"/>
    </xf>
    <xf numFmtId="0" fontId="1" fillId="3" borderId="12" xfId="0" applyFont="1" applyFill="1" applyBorder="1"/>
    <xf numFmtId="166" fontId="0" fillId="2" borderId="11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 indent="1"/>
    </xf>
    <xf numFmtId="0" fontId="0" fillId="2" borderId="11" xfId="0" applyFill="1" applyBorder="1"/>
    <xf numFmtId="168" fontId="0" fillId="0" borderId="11" xfId="0" applyNumberFormat="1" applyBorder="1" applyAlignment="1">
      <alignment horizontal="center"/>
    </xf>
    <xf numFmtId="14" fontId="0" fillId="2" borderId="11" xfId="0" applyNumberFormat="1" applyFill="1" applyBorder="1"/>
    <xf numFmtId="166" fontId="0" fillId="2" borderId="11" xfId="0" applyNumberFormat="1" applyFont="1" applyFill="1" applyBorder="1" applyAlignment="1">
      <alignment horizontal="center"/>
    </xf>
    <xf numFmtId="0" fontId="9" fillId="2" borderId="11" xfId="2" applyFont="1" applyFill="1" applyBorder="1" applyAlignment="1" applyProtection="1"/>
    <xf numFmtId="0" fontId="7" fillId="0" borderId="11" xfId="0" applyFont="1" applyBorder="1"/>
    <xf numFmtId="0" fontId="8" fillId="2" borderId="11" xfId="0" applyFont="1" applyFill="1" applyBorder="1"/>
    <xf numFmtId="0" fontId="6" fillId="2" borderId="11" xfId="0" applyNumberFormat="1" applyFont="1" applyFill="1" applyBorder="1"/>
    <xf numFmtId="0" fontId="0" fillId="0" borderId="11" xfId="0" applyBorder="1"/>
    <xf numFmtId="0" fontId="0" fillId="2" borderId="11" xfId="0" applyFill="1" applyBorder="1" applyAlignment="1">
      <alignment horizontal="left"/>
    </xf>
    <xf numFmtId="14" fontId="0" fillId="2" borderId="11" xfId="0" applyNumberFormat="1" applyFill="1" applyBorder="1" applyAlignment="1">
      <alignment horizontal="left"/>
    </xf>
    <xf numFmtId="0" fontId="3" fillId="5" borderId="2" xfId="1" applyFont="1" applyFill="1" applyBorder="1" applyAlignment="1">
      <alignment horizontal="center"/>
    </xf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0" fontId="3" fillId="5" borderId="8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0" fontId="0" fillId="2" borderId="13" xfId="0" applyFill="1" applyBorder="1" applyAlignment="1">
      <alignment horizontal="left" indent="1"/>
    </xf>
    <xf numFmtId="164" fontId="0" fillId="2" borderId="11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</cellXfs>
  <cellStyles count="4">
    <cellStyle name="Hyperlink" xfId="2" builtinId="8"/>
    <cellStyle name="Normal 2" xfId="1"/>
    <cellStyle name="Procent" xfId="3" builtinId="5"/>
    <cellStyle name="Standaard" xfId="0" builtinId="0"/>
  </cellStyles>
  <dxfs count="25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2F2F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rgb="FF7030A0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rgb="FF7030A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rgb="FFF2F2F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rgb="FF7030A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rgb="FF7030A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rgb="FF7030A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rgb="FFF2F2F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rgb="FFF2F2F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SXOC.NL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sxoc.nl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28575</xdr:colOff>
      <xdr:row>1</xdr:row>
      <xdr:rowOff>161925</xdr:rowOff>
    </xdr:from>
    <xdr:to>
      <xdr:col>15</xdr:col>
      <xdr:colOff>169986</xdr:colOff>
      <xdr:row>5</xdr:row>
      <xdr:rowOff>0</xdr:rowOff>
    </xdr:to>
    <xdr:pic>
      <xdr:nvPicPr>
        <xdr:cNvPr id="2" name="Picture 1" descr="0104657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25425" y="200025"/>
          <a:ext cx="2179761" cy="60007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304800</xdr:colOff>
      <xdr:row>3</xdr:row>
      <xdr:rowOff>114300</xdr:rowOff>
    </xdr:to>
    <xdr:sp macro="" textlink="">
      <xdr:nvSpPr>
        <xdr:cNvPr id="1038" name="AutoShape 14" descr="Puchshop Faceboo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62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1314450</xdr:colOff>
      <xdr:row>3</xdr:row>
      <xdr:rowOff>0</xdr:rowOff>
    </xdr:from>
    <xdr:to>
      <xdr:col>14</xdr:col>
      <xdr:colOff>0</xdr:colOff>
      <xdr:row>4</xdr:row>
      <xdr:rowOff>180975</xdr:rowOff>
    </xdr:to>
    <xdr:pic>
      <xdr:nvPicPr>
        <xdr:cNvPr id="4" name="Picture 3" descr="facebook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515850" y="419100"/>
          <a:ext cx="3810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orums.sxoc.nl/index.php?showtopic=58441" TargetMode="External"/><Relationship Id="rId1" Type="http://schemas.openxmlformats.org/officeDocument/2006/relationships/hyperlink" Target="http://forums.sxoc.nl/index.php?showtopic=57532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5"/>
  <sheetViews>
    <sheetView tabSelected="1" zoomScaleNormal="100" workbookViewId="0">
      <pane ySplit="8" topLeftCell="A9" activePane="bottomLeft" state="frozen"/>
      <selection pane="bottomLeft" activeCell="M466" sqref="M466"/>
    </sheetView>
  </sheetViews>
  <sheetFormatPr defaultRowHeight="15" x14ac:dyDescent="0.25"/>
  <cols>
    <col min="1" max="1" width="25.42578125" style="3" customWidth="1"/>
    <col min="2" max="2" width="8.28515625" style="4" customWidth="1"/>
    <col min="3" max="3" width="10.7109375" style="4" customWidth="1"/>
    <col min="4" max="4" width="11.42578125" style="4" customWidth="1"/>
    <col min="5" max="5" width="15.140625" style="42" customWidth="1"/>
    <col min="6" max="6" width="7.28515625" style="5" customWidth="1"/>
    <col min="7" max="7" width="14.7109375" style="45" customWidth="1"/>
    <col min="8" max="8" width="12.42578125" style="4" customWidth="1"/>
    <col min="9" max="9" width="15.28515625" style="6" customWidth="1"/>
    <col min="10" max="10" width="11.5703125" style="4" customWidth="1"/>
    <col min="11" max="11" width="4.85546875" style="4" customWidth="1"/>
    <col min="12" max="12" width="4.7109375" style="4" bestFit="1" customWidth="1"/>
    <col min="13" max="13" width="35.140625" style="3" customWidth="1"/>
    <col min="14" max="14" width="25.42578125" style="3" customWidth="1"/>
    <col min="15" max="15" width="30.5703125" style="3" customWidth="1"/>
    <col min="16" max="16" width="76.28515625" style="3" customWidth="1"/>
    <col min="17" max="16384" width="9.140625" style="2"/>
  </cols>
  <sheetData>
    <row r="1" spans="1:20" ht="3.6" customHeight="1" x14ac:dyDescent="0.25">
      <c r="A1" s="49" t="s">
        <v>581</v>
      </c>
      <c r="B1" s="49"/>
      <c r="C1" s="49"/>
      <c r="D1" s="49"/>
      <c r="E1" s="49"/>
      <c r="F1" s="49"/>
      <c r="G1" s="49"/>
      <c r="H1" s="7"/>
      <c r="I1" s="9"/>
      <c r="J1" s="7"/>
      <c r="K1" s="7"/>
      <c r="L1" s="7"/>
      <c r="M1" s="48" t="s">
        <v>352</v>
      </c>
      <c r="N1" s="48"/>
      <c r="O1" s="48"/>
      <c r="P1" s="48"/>
    </row>
    <row r="2" spans="1:20" s="8" customFormat="1" x14ac:dyDescent="0.25">
      <c r="A2" s="50"/>
      <c r="B2" s="49"/>
      <c r="C2" s="49"/>
      <c r="D2" s="50"/>
      <c r="E2" s="50"/>
      <c r="F2" s="50"/>
      <c r="G2" s="50"/>
      <c r="H2" s="46" t="s">
        <v>518</v>
      </c>
      <c r="I2" s="47"/>
      <c r="J2" s="17">
        <f>COUNTA(A9:A457)</f>
        <v>165</v>
      </c>
      <c r="M2" s="48"/>
      <c r="N2" s="48"/>
      <c r="O2" s="48"/>
      <c r="P2" s="48"/>
      <c r="Q2" s="18"/>
      <c r="R2" s="18"/>
      <c r="S2" s="18"/>
      <c r="T2" s="18"/>
    </row>
    <row r="3" spans="1:20" s="8" customFormat="1" x14ac:dyDescent="0.25">
      <c r="A3" s="21" t="s">
        <v>519</v>
      </c>
      <c r="B3" s="29">
        <f>ROWS(D9:D457)</f>
        <v>449</v>
      </c>
      <c r="C3" s="30"/>
      <c r="D3" s="26" t="s">
        <v>9</v>
      </c>
      <c r="E3" s="43">
        <f>COUNTIF(B9:B457,"S12")</f>
        <v>45</v>
      </c>
      <c r="F3" s="14" t="s">
        <v>3</v>
      </c>
      <c r="G3" s="43">
        <f>COUNTIF(B9:B457,"S14")</f>
        <v>59</v>
      </c>
      <c r="H3" s="51" t="s">
        <v>614</v>
      </c>
      <c r="I3" s="51"/>
      <c r="J3" s="10">
        <f ca="1">AVERAGE(F9:F457)</f>
        <v>103.53235910069483</v>
      </c>
      <c r="K3" s="13">
        <f ca="1">SUM(J3/12)</f>
        <v>8.62769659172457</v>
      </c>
      <c r="L3" s="12" t="s">
        <v>419</v>
      </c>
      <c r="M3" s="20" t="s">
        <v>1852</v>
      </c>
      <c r="N3" s="9"/>
      <c r="O3" s="9"/>
      <c r="P3" s="9"/>
    </row>
    <row r="4" spans="1:20" s="8" customFormat="1" x14ac:dyDescent="0.25">
      <c r="A4" s="19" t="s">
        <v>348</v>
      </c>
      <c r="B4" s="22">
        <f>COUNTIF(H9:H457,"Nee")</f>
        <v>157</v>
      </c>
      <c r="C4" s="36">
        <f>SUM(B4/B3)</f>
        <v>0.34966592427616927</v>
      </c>
      <c r="D4" s="27" t="s">
        <v>2</v>
      </c>
      <c r="E4" s="43">
        <f>COUNTIF(B9:B457,"S13")</f>
        <v>233</v>
      </c>
      <c r="F4" s="16" t="s">
        <v>249</v>
      </c>
      <c r="G4" s="43">
        <f>COUNTIF(B9:B457,"S14a")</f>
        <v>60</v>
      </c>
      <c r="H4" s="51" t="s">
        <v>342</v>
      </c>
      <c r="I4" s="51"/>
      <c r="J4" s="17">
        <f>COUNTIF(L9:L457,"LHD")</f>
        <v>352</v>
      </c>
    </row>
    <row r="5" spans="1:20" s="8" customFormat="1" x14ac:dyDescent="0.25">
      <c r="A5" s="19" t="s">
        <v>6</v>
      </c>
      <c r="B5" s="31">
        <f>COUNTIF(H9:H457,"&lt;&gt;Nee")</f>
        <v>292</v>
      </c>
      <c r="C5" s="35">
        <f>SUM(B5/B3)</f>
        <v>0.65033407572383073</v>
      </c>
      <c r="D5" s="28" t="s">
        <v>130</v>
      </c>
      <c r="E5" s="43">
        <f>COUNTIF(B9:B457,"PS13")</f>
        <v>6</v>
      </c>
      <c r="F5" s="15" t="s">
        <v>10</v>
      </c>
      <c r="G5" s="43">
        <f>COUNTIF(B9:B457,"S15")</f>
        <v>46</v>
      </c>
      <c r="H5" s="51" t="s">
        <v>343</v>
      </c>
      <c r="I5" s="51"/>
      <c r="J5" s="17">
        <f>COUNTIF(L9:L457,"RHD")</f>
        <v>97</v>
      </c>
    </row>
    <row r="6" spans="1:20" s="8" customFormat="1" x14ac:dyDescent="0.25">
      <c r="A6" s="32" t="s">
        <v>1095</v>
      </c>
      <c r="B6" s="33">
        <f>COUNTA(P9:P457)</f>
        <v>308</v>
      </c>
      <c r="C6" s="34">
        <f>SUM(B6/B3)</f>
        <v>0.68596881959910916</v>
      </c>
      <c r="D6" s="23"/>
      <c r="E6" s="44"/>
      <c r="F6" s="24"/>
      <c r="G6" s="44"/>
      <c r="H6" s="23"/>
      <c r="I6" s="23"/>
      <c r="J6" s="25"/>
    </row>
    <row r="7" spans="1:20" s="8" customFormat="1" x14ac:dyDescent="0.25">
      <c r="A7" s="37" t="s">
        <v>1851</v>
      </c>
      <c r="B7" s="40" t="s">
        <v>9</v>
      </c>
      <c r="C7" s="38">
        <v>36</v>
      </c>
      <c r="D7" s="40" t="s">
        <v>2</v>
      </c>
      <c r="E7" s="39">
        <v>170</v>
      </c>
      <c r="F7" s="41" t="s">
        <v>130</v>
      </c>
      <c r="G7" s="39">
        <v>4</v>
      </c>
      <c r="H7" s="40" t="s">
        <v>3</v>
      </c>
      <c r="I7" s="38">
        <v>42</v>
      </c>
      <c r="J7" s="40" t="s">
        <v>249</v>
      </c>
      <c r="K7" s="38">
        <v>34</v>
      </c>
      <c r="L7" s="40" t="s">
        <v>10</v>
      </c>
      <c r="M7" s="38">
        <v>21</v>
      </c>
    </row>
    <row r="8" spans="1:20" s="1" customFormat="1" x14ac:dyDescent="0.25">
      <c r="A8" s="59" t="s">
        <v>363</v>
      </c>
      <c r="B8" s="57" t="s">
        <v>4</v>
      </c>
      <c r="C8" s="11"/>
      <c r="D8" s="11" t="s">
        <v>0</v>
      </c>
      <c r="E8" s="54" t="s">
        <v>282</v>
      </c>
      <c r="F8" s="55" t="s">
        <v>1850</v>
      </c>
      <c r="G8" s="56" t="s">
        <v>5</v>
      </c>
      <c r="H8" s="57" t="s">
        <v>6</v>
      </c>
      <c r="I8" s="58" t="s">
        <v>7</v>
      </c>
      <c r="J8" s="57" t="s">
        <v>8</v>
      </c>
      <c r="K8" s="57" t="s">
        <v>420</v>
      </c>
      <c r="L8" s="57" t="s">
        <v>421</v>
      </c>
      <c r="M8" s="59" t="s">
        <v>14</v>
      </c>
      <c r="N8" s="59" t="s">
        <v>258</v>
      </c>
      <c r="O8" s="59" t="s">
        <v>11</v>
      </c>
      <c r="P8" s="59" t="s">
        <v>977</v>
      </c>
    </row>
    <row r="9" spans="1:20" x14ac:dyDescent="0.25">
      <c r="A9" s="65"/>
      <c r="B9" s="63" t="s">
        <v>9</v>
      </c>
      <c r="C9" s="76" t="s">
        <v>12</v>
      </c>
      <c r="D9" s="52" t="s">
        <v>506</v>
      </c>
      <c r="E9" s="60">
        <v>31295</v>
      </c>
      <c r="F9" s="61">
        <f t="shared" ref="F9:F68" ca="1" si="0">(NOW()-E9)/30.4375</f>
        <v>458.51082367860681</v>
      </c>
      <c r="G9" s="62">
        <v>31295</v>
      </c>
      <c r="H9" s="63" t="s">
        <v>16</v>
      </c>
      <c r="I9" s="64" t="s">
        <v>428</v>
      </c>
      <c r="J9" s="63" t="s">
        <v>172</v>
      </c>
      <c r="K9" s="63" t="s">
        <v>19</v>
      </c>
      <c r="L9" s="63" t="s">
        <v>342</v>
      </c>
      <c r="M9" s="65"/>
      <c r="N9" s="65"/>
      <c r="O9" s="65"/>
      <c r="P9" s="65" t="s">
        <v>505</v>
      </c>
    </row>
    <row r="10" spans="1:20" x14ac:dyDescent="0.25">
      <c r="A10" s="65"/>
      <c r="B10" s="63" t="s">
        <v>2</v>
      </c>
      <c r="C10" s="76" t="s">
        <v>12</v>
      </c>
      <c r="D10" s="52" t="s">
        <v>425</v>
      </c>
      <c r="E10" s="60">
        <v>32745</v>
      </c>
      <c r="F10" s="61">
        <f t="shared" ca="1" si="0"/>
        <v>410.87221998250823</v>
      </c>
      <c r="G10" s="60">
        <v>32633</v>
      </c>
      <c r="H10" s="63" t="s">
        <v>16</v>
      </c>
      <c r="I10" s="64" t="s">
        <v>55</v>
      </c>
      <c r="J10" s="63" t="s">
        <v>18</v>
      </c>
      <c r="K10" s="63" t="s">
        <v>19</v>
      </c>
      <c r="L10" s="63" t="s">
        <v>342</v>
      </c>
      <c r="M10" s="65"/>
      <c r="N10" s="65"/>
      <c r="O10" s="65" t="s">
        <v>416</v>
      </c>
      <c r="P10" s="65"/>
    </row>
    <row r="11" spans="1:20" x14ac:dyDescent="0.25">
      <c r="A11" s="65" t="s">
        <v>909</v>
      </c>
      <c r="B11" s="63" t="s">
        <v>2</v>
      </c>
      <c r="C11" s="76" t="s">
        <v>12</v>
      </c>
      <c r="D11" s="52" t="s">
        <v>309</v>
      </c>
      <c r="E11" s="60">
        <v>32925</v>
      </c>
      <c r="F11" s="61">
        <f ca="1">(NOW()-E11)/30.4375</f>
        <v>404.95846228230289</v>
      </c>
      <c r="G11" s="60">
        <v>32925</v>
      </c>
      <c r="H11" s="63" t="s">
        <v>1787</v>
      </c>
      <c r="I11" s="64" t="s">
        <v>189</v>
      </c>
      <c r="J11" s="63" t="s">
        <v>18</v>
      </c>
      <c r="K11" s="63" t="s">
        <v>19</v>
      </c>
      <c r="L11" s="63" t="s">
        <v>342</v>
      </c>
      <c r="M11" s="65"/>
      <c r="N11" s="65"/>
      <c r="O11" s="65" t="s">
        <v>1786</v>
      </c>
      <c r="P11" s="65"/>
    </row>
    <row r="12" spans="1:20" x14ac:dyDescent="0.25">
      <c r="A12" s="65"/>
      <c r="B12" s="63" t="s">
        <v>2</v>
      </c>
      <c r="C12" s="76" t="s">
        <v>12</v>
      </c>
      <c r="D12" s="52" t="s">
        <v>426</v>
      </c>
      <c r="E12" s="60">
        <v>33347</v>
      </c>
      <c r="F12" s="61">
        <f t="shared" ca="1" si="0"/>
        <v>391.09398589626591</v>
      </c>
      <c r="G12" s="60">
        <v>33347</v>
      </c>
      <c r="H12" s="63" t="s">
        <v>16</v>
      </c>
      <c r="I12" s="64" t="s">
        <v>21</v>
      </c>
      <c r="J12" s="63" t="s">
        <v>18</v>
      </c>
      <c r="K12" s="63" t="s">
        <v>19</v>
      </c>
      <c r="L12" s="63" t="s">
        <v>342</v>
      </c>
      <c r="M12" s="65"/>
      <c r="N12" s="65"/>
      <c r="O12" s="65" t="s">
        <v>416</v>
      </c>
      <c r="P12" s="65"/>
    </row>
    <row r="13" spans="1:20" x14ac:dyDescent="0.25">
      <c r="A13" s="65"/>
      <c r="B13" s="63" t="s">
        <v>9</v>
      </c>
      <c r="C13" s="76" t="s">
        <v>12</v>
      </c>
      <c r="D13" s="52" t="s">
        <v>573</v>
      </c>
      <c r="E13" s="62">
        <v>34326</v>
      </c>
      <c r="F13" s="61">
        <f t="shared" ca="1" si="0"/>
        <v>358.92971484903802</v>
      </c>
      <c r="G13" s="62">
        <v>33298</v>
      </c>
      <c r="H13" s="63" t="s">
        <v>16</v>
      </c>
      <c r="I13" s="64" t="s">
        <v>21</v>
      </c>
      <c r="J13" s="63" t="s">
        <v>18</v>
      </c>
      <c r="K13" s="63" t="s">
        <v>19</v>
      </c>
      <c r="L13" s="63" t="s">
        <v>342</v>
      </c>
      <c r="M13" s="65"/>
      <c r="N13" s="65"/>
      <c r="O13" s="65"/>
      <c r="P13" s="65"/>
    </row>
    <row r="14" spans="1:20" x14ac:dyDescent="0.25">
      <c r="A14" s="65"/>
      <c r="B14" s="63" t="s">
        <v>2</v>
      </c>
      <c r="C14" s="76" t="s">
        <v>12</v>
      </c>
      <c r="D14" s="52" t="s">
        <v>574</v>
      </c>
      <c r="E14" s="62">
        <v>34857</v>
      </c>
      <c r="F14" s="61">
        <f t="shared" ca="1" si="0"/>
        <v>341.48412963343225</v>
      </c>
      <c r="G14" s="62">
        <v>33050</v>
      </c>
      <c r="H14" s="63" t="s">
        <v>16</v>
      </c>
      <c r="I14" s="64" t="s">
        <v>27</v>
      </c>
      <c r="J14" s="63" t="s">
        <v>18</v>
      </c>
      <c r="K14" s="63" t="s">
        <v>19</v>
      </c>
      <c r="L14" s="63" t="s">
        <v>342</v>
      </c>
      <c r="M14" s="65"/>
      <c r="N14" s="65"/>
      <c r="O14" s="65"/>
      <c r="P14" s="65" t="s">
        <v>788</v>
      </c>
    </row>
    <row r="15" spans="1:20" x14ac:dyDescent="0.25">
      <c r="A15" s="65"/>
      <c r="B15" s="63" t="s">
        <v>9</v>
      </c>
      <c r="C15" s="76" t="s">
        <v>12</v>
      </c>
      <c r="D15" s="52" t="s">
        <v>575</v>
      </c>
      <c r="E15" s="62">
        <v>34971</v>
      </c>
      <c r="F15" s="61">
        <f t="shared" ca="1" si="0"/>
        <v>337.73874975663557</v>
      </c>
      <c r="G15" s="62">
        <v>33801</v>
      </c>
      <c r="H15" s="63" t="s">
        <v>16</v>
      </c>
      <c r="I15" s="64" t="s">
        <v>17</v>
      </c>
      <c r="J15" s="63" t="s">
        <v>18</v>
      </c>
      <c r="K15" s="63" t="s">
        <v>19</v>
      </c>
      <c r="L15" s="63" t="s">
        <v>342</v>
      </c>
      <c r="M15" s="65"/>
      <c r="N15" s="65"/>
      <c r="O15" s="65"/>
      <c r="P15" s="65" t="s">
        <v>780</v>
      </c>
    </row>
    <row r="16" spans="1:20" x14ac:dyDescent="0.25">
      <c r="A16" s="65"/>
      <c r="B16" s="63" t="s">
        <v>2</v>
      </c>
      <c r="C16" s="76" t="s">
        <v>12</v>
      </c>
      <c r="D16" s="52" t="s">
        <v>576</v>
      </c>
      <c r="E16" s="62">
        <v>35486</v>
      </c>
      <c r="F16" s="61">
        <f t="shared" ca="1" si="0"/>
        <v>320.81883189215915</v>
      </c>
      <c r="G16" s="62">
        <v>32616</v>
      </c>
      <c r="H16" s="63">
        <v>1997</v>
      </c>
      <c r="I16" s="64" t="s">
        <v>17</v>
      </c>
      <c r="J16" s="63" t="s">
        <v>18</v>
      </c>
      <c r="K16" s="63" t="s">
        <v>19</v>
      </c>
      <c r="L16" s="63" t="s">
        <v>342</v>
      </c>
      <c r="M16" s="65"/>
      <c r="N16" s="65"/>
      <c r="O16" s="65"/>
      <c r="P16" s="65" t="s">
        <v>781</v>
      </c>
    </row>
    <row r="17" spans="1:16" x14ac:dyDescent="0.25">
      <c r="A17" s="65"/>
      <c r="B17" s="63" t="s">
        <v>2</v>
      </c>
      <c r="C17" s="76" t="s">
        <v>12</v>
      </c>
      <c r="D17" s="52" t="s">
        <v>577</v>
      </c>
      <c r="E17" s="62">
        <v>35494</v>
      </c>
      <c r="F17" s="61">
        <f t="shared" ca="1" si="0"/>
        <v>320.5559982165945</v>
      </c>
      <c r="G17" s="62">
        <v>30946</v>
      </c>
      <c r="H17" s="63" t="s">
        <v>16</v>
      </c>
      <c r="I17" s="64" t="s">
        <v>27</v>
      </c>
      <c r="J17" s="63" t="s">
        <v>18</v>
      </c>
      <c r="K17" s="63" t="s">
        <v>19</v>
      </c>
      <c r="L17" s="63" t="s">
        <v>342</v>
      </c>
      <c r="M17" s="65"/>
      <c r="N17" s="65"/>
      <c r="O17" s="65"/>
      <c r="P17" s="65" t="s">
        <v>782</v>
      </c>
    </row>
    <row r="18" spans="1:16" x14ac:dyDescent="0.25">
      <c r="A18" s="65"/>
      <c r="B18" s="63" t="s">
        <v>2</v>
      </c>
      <c r="C18" s="76" t="s">
        <v>12</v>
      </c>
      <c r="D18" s="52" t="s">
        <v>429</v>
      </c>
      <c r="E18" s="60">
        <v>35536</v>
      </c>
      <c r="F18" s="61">
        <f t="shared" ca="1" si="0"/>
        <v>319.17612141987991</v>
      </c>
      <c r="G18" s="60">
        <v>34214</v>
      </c>
      <c r="H18" s="63" t="s">
        <v>16</v>
      </c>
      <c r="I18" s="64" t="s">
        <v>44</v>
      </c>
      <c r="J18" s="63" t="s">
        <v>18</v>
      </c>
      <c r="K18" s="63" t="s">
        <v>19</v>
      </c>
      <c r="L18" s="63" t="s">
        <v>342</v>
      </c>
      <c r="M18" s="65"/>
      <c r="N18" s="65"/>
      <c r="O18" s="65"/>
      <c r="P18" s="65"/>
    </row>
    <row r="19" spans="1:16" x14ac:dyDescent="0.25">
      <c r="A19" s="65"/>
      <c r="B19" s="63" t="s">
        <v>9</v>
      </c>
      <c r="C19" s="76" t="s">
        <v>12</v>
      </c>
      <c r="D19" s="52" t="s">
        <v>430</v>
      </c>
      <c r="E19" s="60">
        <v>35630</v>
      </c>
      <c r="F19" s="61">
        <f t="shared" ca="1" si="0"/>
        <v>316.08782573199488</v>
      </c>
      <c r="G19" s="60">
        <v>31405</v>
      </c>
      <c r="H19" s="63" t="s">
        <v>16</v>
      </c>
      <c r="I19" s="64" t="s">
        <v>36</v>
      </c>
      <c r="J19" s="63" t="s">
        <v>172</v>
      </c>
      <c r="K19" s="63" t="s">
        <v>19</v>
      </c>
      <c r="L19" s="63" t="s">
        <v>342</v>
      </c>
      <c r="M19" s="65"/>
      <c r="N19" s="65"/>
      <c r="O19" s="65"/>
      <c r="P19" s="65"/>
    </row>
    <row r="20" spans="1:16" x14ac:dyDescent="0.25">
      <c r="A20" s="65"/>
      <c r="B20" s="63" t="s">
        <v>2</v>
      </c>
      <c r="C20" s="76" t="s">
        <v>12</v>
      </c>
      <c r="D20" s="52" t="s">
        <v>431</v>
      </c>
      <c r="E20" s="60">
        <v>35657</v>
      </c>
      <c r="F20" s="61">
        <f t="shared" ca="1" si="0"/>
        <v>315.20076207696411</v>
      </c>
      <c r="G20" s="60">
        <v>32689</v>
      </c>
      <c r="H20" s="63">
        <v>1990</v>
      </c>
      <c r="I20" s="64" t="s">
        <v>432</v>
      </c>
      <c r="J20" s="63" t="s">
        <v>18</v>
      </c>
      <c r="K20" s="63" t="s">
        <v>19</v>
      </c>
      <c r="L20" s="63" t="s">
        <v>342</v>
      </c>
      <c r="M20" s="65"/>
      <c r="N20" s="65"/>
      <c r="O20" s="65"/>
      <c r="P20" s="65" t="s">
        <v>1727</v>
      </c>
    </row>
    <row r="21" spans="1:16" x14ac:dyDescent="0.25">
      <c r="A21" s="65"/>
      <c r="B21" s="63" t="s">
        <v>2</v>
      </c>
      <c r="C21" s="76" t="s">
        <v>12</v>
      </c>
      <c r="D21" s="52" t="s">
        <v>578</v>
      </c>
      <c r="E21" s="62">
        <v>35660</v>
      </c>
      <c r="F21" s="61">
        <f t="shared" ca="1" si="0"/>
        <v>315.10219944862735</v>
      </c>
      <c r="G21" s="62">
        <v>33627</v>
      </c>
      <c r="H21" s="63">
        <v>1997</v>
      </c>
      <c r="I21" s="64" t="s">
        <v>17</v>
      </c>
      <c r="J21" s="63" t="s">
        <v>18</v>
      </c>
      <c r="K21" s="63" t="s">
        <v>19</v>
      </c>
      <c r="L21" s="63" t="s">
        <v>342</v>
      </c>
      <c r="M21" s="65"/>
      <c r="N21" s="65"/>
      <c r="O21" s="65"/>
      <c r="P21" s="65" t="s">
        <v>783</v>
      </c>
    </row>
    <row r="22" spans="1:16" x14ac:dyDescent="0.25">
      <c r="A22" s="65"/>
      <c r="B22" s="63" t="s">
        <v>9</v>
      </c>
      <c r="C22" s="76" t="s">
        <v>12</v>
      </c>
      <c r="D22" s="52" t="s">
        <v>579</v>
      </c>
      <c r="E22" s="62">
        <v>35685</v>
      </c>
      <c r="F22" s="61">
        <f t="shared" ca="1" si="0"/>
        <v>314.28084421248769</v>
      </c>
      <c r="G22" s="62">
        <v>31274</v>
      </c>
      <c r="H22" s="63" t="s">
        <v>16</v>
      </c>
      <c r="I22" s="64" t="s">
        <v>428</v>
      </c>
      <c r="J22" s="63" t="s">
        <v>172</v>
      </c>
      <c r="K22" s="63" t="s">
        <v>19</v>
      </c>
      <c r="L22" s="63" t="s">
        <v>342</v>
      </c>
      <c r="M22" s="65"/>
      <c r="N22" s="65"/>
      <c r="O22" s="65"/>
      <c r="P22" s="65" t="s">
        <v>784</v>
      </c>
    </row>
    <row r="23" spans="1:16" x14ac:dyDescent="0.25">
      <c r="A23" s="65"/>
      <c r="B23" s="63" t="s">
        <v>9</v>
      </c>
      <c r="C23" s="76" t="s">
        <v>12</v>
      </c>
      <c r="D23" s="52" t="s">
        <v>580</v>
      </c>
      <c r="E23" s="62">
        <v>35744</v>
      </c>
      <c r="F23" s="61">
        <f t="shared" ca="1" si="0"/>
        <v>312.34244585519815</v>
      </c>
      <c r="G23" s="62">
        <v>31089</v>
      </c>
      <c r="H23" s="63">
        <v>1995</v>
      </c>
      <c r="I23" s="64" t="s">
        <v>17</v>
      </c>
      <c r="J23" s="63" t="s">
        <v>665</v>
      </c>
      <c r="K23" s="63" t="s">
        <v>19</v>
      </c>
      <c r="L23" s="63" t="s">
        <v>342</v>
      </c>
      <c r="M23" s="65"/>
      <c r="N23" s="65"/>
      <c r="O23" s="65"/>
      <c r="P23" s="65" t="s">
        <v>785</v>
      </c>
    </row>
    <row r="24" spans="1:16" x14ac:dyDescent="0.25">
      <c r="A24" s="65"/>
      <c r="B24" s="63" t="s">
        <v>2</v>
      </c>
      <c r="C24" s="76" t="s">
        <v>12</v>
      </c>
      <c r="D24" s="52" t="s">
        <v>582</v>
      </c>
      <c r="E24" s="62">
        <v>35770</v>
      </c>
      <c r="F24" s="61">
        <f t="shared" ca="1" si="0"/>
        <v>311.48823640961297</v>
      </c>
      <c r="G24" s="62">
        <v>33085</v>
      </c>
      <c r="H24" s="63">
        <v>1997</v>
      </c>
      <c r="I24" s="64" t="s">
        <v>17</v>
      </c>
      <c r="J24" s="63" t="s">
        <v>18</v>
      </c>
      <c r="K24" s="63" t="s">
        <v>19</v>
      </c>
      <c r="L24" s="63" t="s">
        <v>342</v>
      </c>
      <c r="M24" s="65"/>
      <c r="N24" s="65"/>
      <c r="O24" s="65"/>
      <c r="P24" s="65" t="s">
        <v>786</v>
      </c>
    </row>
    <row r="25" spans="1:16" x14ac:dyDescent="0.25">
      <c r="A25" s="65"/>
      <c r="B25" s="63" t="s">
        <v>9</v>
      </c>
      <c r="C25" s="76" t="s">
        <v>12</v>
      </c>
      <c r="D25" s="52" t="s">
        <v>583</v>
      </c>
      <c r="E25" s="62">
        <v>35956</v>
      </c>
      <c r="F25" s="61">
        <f t="shared" ca="1" si="0"/>
        <v>305.3773534527341</v>
      </c>
      <c r="G25" s="62">
        <v>31254</v>
      </c>
      <c r="H25" s="63" t="s">
        <v>16</v>
      </c>
      <c r="I25" s="64" t="s">
        <v>428</v>
      </c>
      <c r="J25" s="63" t="s">
        <v>172</v>
      </c>
      <c r="K25" s="63" t="s">
        <v>19</v>
      </c>
      <c r="L25" s="63" t="s">
        <v>342</v>
      </c>
      <c r="M25" s="65"/>
      <c r="N25" s="65"/>
      <c r="O25" s="65"/>
      <c r="P25" s="65" t="s">
        <v>789</v>
      </c>
    </row>
    <row r="26" spans="1:16" x14ac:dyDescent="0.25">
      <c r="A26" s="65"/>
      <c r="B26" s="63" t="s">
        <v>2</v>
      </c>
      <c r="C26" s="76" t="s">
        <v>12</v>
      </c>
      <c r="D26" s="52" t="s">
        <v>584</v>
      </c>
      <c r="E26" s="62">
        <v>36025</v>
      </c>
      <c r="F26" s="61">
        <f t="shared" ca="1" si="0"/>
        <v>303.11041300098873</v>
      </c>
      <c r="G26" s="62">
        <v>33449</v>
      </c>
      <c r="H26" s="63">
        <v>1995</v>
      </c>
      <c r="I26" s="64" t="s">
        <v>21</v>
      </c>
      <c r="J26" s="63" t="s">
        <v>18</v>
      </c>
      <c r="K26" s="63" t="s">
        <v>19</v>
      </c>
      <c r="L26" s="63" t="s">
        <v>342</v>
      </c>
      <c r="M26" s="65"/>
      <c r="N26" s="65"/>
      <c r="O26" s="65"/>
      <c r="P26" s="65" t="s">
        <v>790</v>
      </c>
    </row>
    <row r="27" spans="1:16" x14ac:dyDescent="0.25">
      <c r="A27" s="65"/>
      <c r="B27" s="63" t="s">
        <v>9</v>
      </c>
      <c r="C27" s="76" t="s">
        <v>12</v>
      </c>
      <c r="D27" s="52" t="s">
        <v>585</v>
      </c>
      <c r="E27" s="62">
        <v>36048</v>
      </c>
      <c r="F27" s="61">
        <f t="shared" ca="1" si="0"/>
        <v>302.35476618374025</v>
      </c>
      <c r="G27" s="62">
        <v>30889</v>
      </c>
      <c r="H27" s="63" t="s">
        <v>16</v>
      </c>
      <c r="I27" s="64" t="s">
        <v>27</v>
      </c>
      <c r="J27" s="63" t="s">
        <v>172</v>
      </c>
      <c r="K27" s="63" t="s">
        <v>19</v>
      </c>
      <c r="L27" s="63" t="s">
        <v>342</v>
      </c>
      <c r="M27" s="65"/>
      <c r="N27" s="65"/>
      <c r="O27" s="65"/>
      <c r="P27" s="65" t="s">
        <v>791</v>
      </c>
    </row>
    <row r="28" spans="1:16" x14ac:dyDescent="0.25">
      <c r="A28" s="65"/>
      <c r="B28" s="63" t="s">
        <v>2</v>
      </c>
      <c r="C28" s="76" t="s">
        <v>12</v>
      </c>
      <c r="D28" s="52" t="s">
        <v>586</v>
      </c>
      <c r="E28" s="62">
        <v>36074</v>
      </c>
      <c r="F28" s="61">
        <f t="shared" ca="1" si="0"/>
        <v>301.50055673815507</v>
      </c>
      <c r="G28" s="62">
        <v>32563</v>
      </c>
      <c r="H28" s="63">
        <v>1998</v>
      </c>
      <c r="I28" s="64" t="s">
        <v>17</v>
      </c>
      <c r="J28" s="63" t="s">
        <v>18</v>
      </c>
      <c r="K28" s="63" t="s">
        <v>19</v>
      </c>
      <c r="L28" s="63" t="s">
        <v>342</v>
      </c>
      <c r="M28" s="65"/>
      <c r="N28" s="65"/>
      <c r="O28" s="65"/>
      <c r="P28" s="65" t="s">
        <v>1728</v>
      </c>
    </row>
    <row r="29" spans="1:16" x14ac:dyDescent="0.25">
      <c r="A29" s="65"/>
      <c r="B29" s="63" t="s">
        <v>9</v>
      </c>
      <c r="C29" s="76" t="s">
        <v>12</v>
      </c>
      <c r="D29" s="52" t="s">
        <v>433</v>
      </c>
      <c r="E29" s="60">
        <v>36216</v>
      </c>
      <c r="F29" s="61">
        <f t="shared" ca="1" si="0"/>
        <v>296.83525899688198</v>
      </c>
      <c r="G29" s="66">
        <v>30791</v>
      </c>
      <c r="H29" s="63">
        <v>1993</v>
      </c>
      <c r="I29" s="64" t="s">
        <v>55</v>
      </c>
      <c r="J29" s="63" t="s">
        <v>665</v>
      </c>
      <c r="K29" s="63" t="s">
        <v>19</v>
      </c>
      <c r="L29" s="63" t="s">
        <v>342</v>
      </c>
      <c r="M29" s="65"/>
      <c r="N29" s="65"/>
      <c r="O29" s="65"/>
      <c r="P29" s="65" t="s">
        <v>793</v>
      </c>
    </row>
    <row r="30" spans="1:16" x14ac:dyDescent="0.25">
      <c r="A30" s="65"/>
      <c r="B30" s="63" t="s">
        <v>2</v>
      </c>
      <c r="C30" s="76" t="s">
        <v>12</v>
      </c>
      <c r="D30" s="52" t="s">
        <v>587</v>
      </c>
      <c r="E30" s="62">
        <v>36263</v>
      </c>
      <c r="F30" s="61">
        <f t="shared" ca="1" si="0"/>
        <v>295.29111115293944</v>
      </c>
      <c r="G30" s="62">
        <v>32766</v>
      </c>
      <c r="H30" s="63" t="s">
        <v>16</v>
      </c>
      <c r="I30" s="64" t="s">
        <v>17</v>
      </c>
      <c r="J30" s="63" t="s">
        <v>18</v>
      </c>
      <c r="K30" s="63" t="s">
        <v>19</v>
      </c>
      <c r="L30" s="63" t="s">
        <v>342</v>
      </c>
      <c r="M30" s="65"/>
      <c r="N30" s="65"/>
      <c r="O30" s="65"/>
      <c r="P30" s="65" t="s">
        <v>794</v>
      </c>
    </row>
    <row r="31" spans="1:16" x14ac:dyDescent="0.25">
      <c r="A31" s="65"/>
      <c r="B31" s="63" t="s">
        <v>2</v>
      </c>
      <c r="C31" s="76" t="s">
        <v>12</v>
      </c>
      <c r="D31" s="52" t="s">
        <v>434</v>
      </c>
      <c r="E31" s="62">
        <v>36276</v>
      </c>
      <c r="F31" s="61">
        <f t="shared" ca="1" si="0"/>
        <v>294.86400643014684</v>
      </c>
      <c r="G31" s="62">
        <v>33507</v>
      </c>
      <c r="H31" s="63" t="s">
        <v>16</v>
      </c>
      <c r="I31" s="64" t="s">
        <v>23</v>
      </c>
      <c r="J31" s="63" t="s">
        <v>18</v>
      </c>
      <c r="K31" s="63" t="s">
        <v>19</v>
      </c>
      <c r="L31" s="63" t="s">
        <v>342</v>
      </c>
      <c r="M31" s="65"/>
      <c r="N31" s="65"/>
      <c r="O31" s="65"/>
      <c r="P31" s="65" t="s">
        <v>1729</v>
      </c>
    </row>
    <row r="32" spans="1:16" x14ac:dyDescent="0.25">
      <c r="A32" s="65"/>
      <c r="B32" s="63" t="s">
        <v>9</v>
      </c>
      <c r="C32" s="76" t="s">
        <v>12</v>
      </c>
      <c r="D32" s="52" t="s">
        <v>589</v>
      </c>
      <c r="E32" s="62">
        <v>36503</v>
      </c>
      <c r="F32" s="61">
        <f t="shared" ca="1" si="0"/>
        <v>287.40610088599897</v>
      </c>
      <c r="G32" s="62">
        <v>31929</v>
      </c>
      <c r="H32" s="63">
        <v>1995</v>
      </c>
      <c r="I32" s="64" t="s">
        <v>17</v>
      </c>
      <c r="J32" s="63" t="s">
        <v>172</v>
      </c>
      <c r="K32" s="63" t="s">
        <v>19</v>
      </c>
      <c r="L32" s="63" t="s">
        <v>342</v>
      </c>
      <c r="M32" s="65"/>
      <c r="N32" s="65"/>
      <c r="O32" s="65"/>
      <c r="P32" s="65" t="s">
        <v>796</v>
      </c>
    </row>
    <row r="33" spans="1:16" x14ac:dyDescent="0.25">
      <c r="A33" s="65"/>
      <c r="B33" s="63" t="s">
        <v>2</v>
      </c>
      <c r="C33" s="76" t="s">
        <v>12</v>
      </c>
      <c r="D33" s="52" t="s">
        <v>572</v>
      </c>
      <c r="E33" s="62">
        <v>36739</v>
      </c>
      <c r="F33" s="61">
        <f t="shared" ca="1" si="0"/>
        <v>279.65250745684091</v>
      </c>
      <c r="G33" s="62">
        <v>32738</v>
      </c>
      <c r="H33" s="63">
        <v>1996</v>
      </c>
      <c r="I33" s="64" t="s">
        <v>17</v>
      </c>
      <c r="J33" s="63" t="s">
        <v>18</v>
      </c>
      <c r="K33" s="63" t="s">
        <v>19</v>
      </c>
      <c r="L33" s="63" t="s">
        <v>342</v>
      </c>
      <c r="M33" s="65"/>
      <c r="N33" s="65"/>
      <c r="O33" s="65"/>
      <c r="P33" s="65" t="s">
        <v>797</v>
      </c>
    </row>
    <row r="34" spans="1:16" x14ac:dyDescent="0.25">
      <c r="A34" s="65"/>
      <c r="B34" s="63" t="s">
        <v>2</v>
      </c>
      <c r="C34" s="76" t="s">
        <v>12</v>
      </c>
      <c r="D34" s="52" t="s">
        <v>570</v>
      </c>
      <c r="E34" s="62">
        <v>36769</v>
      </c>
      <c r="F34" s="61">
        <f t="shared" ca="1" si="0"/>
        <v>278.66688117347331</v>
      </c>
      <c r="G34" s="62">
        <v>34634</v>
      </c>
      <c r="H34" s="63">
        <v>2000</v>
      </c>
      <c r="I34" s="64" t="s">
        <v>17</v>
      </c>
      <c r="J34" s="63" t="s">
        <v>18</v>
      </c>
      <c r="K34" s="63" t="s">
        <v>19</v>
      </c>
      <c r="L34" s="63" t="s">
        <v>342</v>
      </c>
      <c r="M34" s="65"/>
      <c r="N34" s="65"/>
      <c r="O34" s="65"/>
      <c r="P34" s="65" t="s">
        <v>798</v>
      </c>
    </row>
    <row r="35" spans="1:16" x14ac:dyDescent="0.25">
      <c r="A35" s="65"/>
      <c r="B35" s="63" t="s">
        <v>2</v>
      </c>
      <c r="C35" s="76" t="s">
        <v>12</v>
      </c>
      <c r="D35" s="52" t="s">
        <v>568</v>
      </c>
      <c r="E35" s="62">
        <v>37085</v>
      </c>
      <c r="F35" s="61">
        <f t="shared" ca="1" si="0"/>
        <v>268.28495098866841</v>
      </c>
      <c r="G35" s="62">
        <v>33445</v>
      </c>
      <c r="H35" s="63">
        <v>1999</v>
      </c>
      <c r="I35" s="64" t="s">
        <v>17</v>
      </c>
      <c r="J35" s="63" t="s">
        <v>18</v>
      </c>
      <c r="K35" s="63" t="s">
        <v>19</v>
      </c>
      <c r="L35" s="63" t="s">
        <v>342</v>
      </c>
      <c r="M35" s="65"/>
      <c r="N35" s="65"/>
      <c r="O35" s="65"/>
      <c r="P35" s="65" t="s">
        <v>679</v>
      </c>
    </row>
    <row r="36" spans="1:16" x14ac:dyDescent="0.25">
      <c r="A36" s="65"/>
      <c r="B36" s="63" t="s">
        <v>9</v>
      </c>
      <c r="C36" s="76" t="s">
        <v>12</v>
      </c>
      <c r="D36" s="52" t="s">
        <v>437</v>
      </c>
      <c r="E36" s="62">
        <v>37126</v>
      </c>
      <c r="F36" s="61">
        <f t="shared" ca="1" si="0"/>
        <v>266.9379284013994</v>
      </c>
      <c r="G36" s="62">
        <v>31388</v>
      </c>
      <c r="H36" s="63" t="s">
        <v>16</v>
      </c>
      <c r="I36" s="64" t="s">
        <v>27</v>
      </c>
      <c r="J36" s="63" t="s">
        <v>172</v>
      </c>
      <c r="K36" s="63" t="s">
        <v>19</v>
      </c>
      <c r="L36" s="63" t="s">
        <v>342</v>
      </c>
      <c r="M36" s="65"/>
      <c r="N36" s="65"/>
      <c r="O36" s="65"/>
      <c r="P36" s="65" t="s">
        <v>686</v>
      </c>
    </row>
    <row r="37" spans="1:16" x14ac:dyDescent="0.25">
      <c r="A37" s="65" t="s">
        <v>25</v>
      </c>
      <c r="B37" s="63" t="s">
        <v>3</v>
      </c>
      <c r="C37" s="76" t="s">
        <v>12</v>
      </c>
      <c r="D37" s="52" t="s">
        <v>13</v>
      </c>
      <c r="E37" s="60">
        <v>37183</v>
      </c>
      <c r="F37" s="61">
        <f t="shared" ca="1" si="0"/>
        <v>265.06523846300104</v>
      </c>
      <c r="G37" s="60">
        <v>34606</v>
      </c>
      <c r="H37" s="63" t="s">
        <v>16</v>
      </c>
      <c r="I37" s="64" t="s">
        <v>44</v>
      </c>
      <c r="J37" s="63" t="s">
        <v>24</v>
      </c>
      <c r="K37" s="63" t="s">
        <v>19</v>
      </c>
      <c r="L37" s="63" t="s">
        <v>342</v>
      </c>
      <c r="M37" s="65"/>
      <c r="N37" s="65"/>
      <c r="O37" s="65"/>
      <c r="P37" s="65"/>
    </row>
    <row r="38" spans="1:16" x14ac:dyDescent="0.25">
      <c r="A38" s="65"/>
      <c r="B38" s="63" t="s">
        <v>9</v>
      </c>
      <c r="C38" s="76" t="s">
        <v>12</v>
      </c>
      <c r="D38" s="52" t="s">
        <v>439</v>
      </c>
      <c r="E38" s="62">
        <v>37196</v>
      </c>
      <c r="F38" s="61">
        <f t="shared" ca="1" si="0"/>
        <v>264.63813374020845</v>
      </c>
      <c r="G38" s="62">
        <v>31910</v>
      </c>
      <c r="H38" s="63" t="s">
        <v>16</v>
      </c>
      <c r="I38" s="64" t="s">
        <v>27</v>
      </c>
      <c r="J38" s="63" t="s">
        <v>172</v>
      </c>
      <c r="K38" s="63" t="s">
        <v>19</v>
      </c>
      <c r="L38" s="63" t="s">
        <v>342</v>
      </c>
      <c r="M38" s="65"/>
      <c r="N38" s="65"/>
      <c r="O38" s="65"/>
      <c r="P38" s="65" t="s">
        <v>680</v>
      </c>
    </row>
    <row r="39" spans="1:16" x14ac:dyDescent="0.25">
      <c r="A39" s="65"/>
      <c r="B39" s="63" t="s">
        <v>2</v>
      </c>
      <c r="C39" s="76" t="s">
        <v>12</v>
      </c>
      <c r="D39" s="52" t="s">
        <v>567</v>
      </c>
      <c r="E39" s="62">
        <v>37252</v>
      </c>
      <c r="F39" s="61">
        <f t="shared" ca="1" si="0"/>
        <v>262.79829801125567</v>
      </c>
      <c r="G39" s="62">
        <v>33903</v>
      </c>
      <c r="H39" s="63">
        <v>1999</v>
      </c>
      <c r="I39" s="64" t="s">
        <v>17</v>
      </c>
      <c r="J39" s="63" t="s">
        <v>18</v>
      </c>
      <c r="K39" s="63" t="s">
        <v>19</v>
      </c>
      <c r="L39" s="63" t="s">
        <v>342</v>
      </c>
      <c r="M39" s="65"/>
      <c r="N39" s="65"/>
      <c r="O39" s="65"/>
      <c r="P39" s="65" t="s">
        <v>681</v>
      </c>
    </row>
    <row r="40" spans="1:16" x14ac:dyDescent="0.25">
      <c r="A40" s="65"/>
      <c r="B40" s="63" t="s">
        <v>2</v>
      </c>
      <c r="C40" s="76" t="s">
        <v>12</v>
      </c>
      <c r="D40" s="52" t="s">
        <v>566</v>
      </c>
      <c r="E40" s="62">
        <v>37287</v>
      </c>
      <c r="F40" s="61">
        <f t="shared" ca="1" si="0"/>
        <v>261.64840068066019</v>
      </c>
      <c r="G40" s="62">
        <v>34695</v>
      </c>
      <c r="H40" s="63">
        <v>2002</v>
      </c>
      <c r="I40" s="64" t="s">
        <v>55</v>
      </c>
      <c r="J40" s="63" t="s">
        <v>18</v>
      </c>
      <c r="K40" s="63" t="s">
        <v>19</v>
      </c>
      <c r="L40" s="63" t="s">
        <v>342</v>
      </c>
      <c r="M40" s="65"/>
      <c r="N40" s="65"/>
      <c r="O40" s="65"/>
      <c r="P40" s="65" t="s">
        <v>682</v>
      </c>
    </row>
    <row r="41" spans="1:16" x14ac:dyDescent="0.25">
      <c r="A41" s="65"/>
      <c r="B41" s="63" t="s">
        <v>249</v>
      </c>
      <c r="C41" s="76" t="s">
        <v>12</v>
      </c>
      <c r="D41" s="52" t="s">
        <v>319</v>
      </c>
      <c r="E41" s="60">
        <v>37324</v>
      </c>
      <c r="F41" s="61">
        <f t="shared" ca="1" si="0"/>
        <v>260.43279493117353</v>
      </c>
      <c r="G41" s="60">
        <v>35839</v>
      </c>
      <c r="H41" s="63">
        <v>2002</v>
      </c>
      <c r="I41" s="64" t="s">
        <v>23</v>
      </c>
      <c r="J41" s="63" t="s">
        <v>24</v>
      </c>
      <c r="K41" s="63" t="s">
        <v>19</v>
      </c>
      <c r="L41" s="63" t="s">
        <v>342</v>
      </c>
      <c r="M41" s="65"/>
      <c r="N41" s="65"/>
      <c r="O41" s="65"/>
      <c r="P41" s="65" t="s">
        <v>1730</v>
      </c>
    </row>
    <row r="42" spans="1:16" x14ac:dyDescent="0.25">
      <c r="A42" s="65" t="s">
        <v>31</v>
      </c>
      <c r="B42" s="63" t="s">
        <v>3</v>
      </c>
      <c r="C42" s="76" t="s">
        <v>12</v>
      </c>
      <c r="D42" s="52" t="s">
        <v>32</v>
      </c>
      <c r="E42" s="60">
        <v>37482</v>
      </c>
      <c r="F42" s="61">
        <f t="shared" ca="1" si="0"/>
        <v>255.24182983877105</v>
      </c>
      <c r="G42" s="60">
        <v>34768</v>
      </c>
      <c r="H42" s="63" t="s">
        <v>16</v>
      </c>
      <c r="I42" s="64" t="s">
        <v>27</v>
      </c>
      <c r="J42" s="63" t="s">
        <v>353</v>
      </c>
      <c r="K42" s="63" t="s">
        <v>19</v>
      </c>
      <c r="L42" s="63" t="s">
        <v>342</v>
      </c>
      <c r="M42" s="65" t="s">
        <v>33</v>
      </c>
      <c r="N42" s="65"/>
      <c r="O42" s="65" t="s">
        <v>354</v>
      </c>
      <c r="P42" s="65" t="s">
        <v>1005</v>
      </c>
    </row>
    <row r="43" spans="1:16" x14ac:dyDescent="0.25">
      <c r="A43" s="65"/>
      <c r="B43" s="63" t="s">
        <v>9</v>
      </c>
      <c r="C43" s="76" t="s">
        <v>12</v>
      </c>
      <c r="D43" s="52" t="s">
        <v>564</v>
      </c>
      <c r="E43" s="62">
        <v>37524</v>
      </c>
      <c r="F43" s="61">
        <f t="shared" ca="1" si="0"/>
        <v>253.86195304205648</v>
      </c>
      <c r="G43" s="62">
        <v>31779</v>
      </c>
      <c r="H43" s="63" t="s">
        <v>16</v>
      </c>
      <c r="I43" s="64" t="s">
        <v>428</v>
      </c>
      <c r="J43" s="63" t="s">
        <v>172</v>
      </c>
      <c r="K43" s="63" t="s">
        <v>19</v>
      </c>
      <c r="L43" s="63" t="s">
        <v>342</v>
      </c>
      <c r="M43" s="65"/>
      <c r="N43" s="65"/>
      <c r="O43" s="65"/>
      <c r="P43" s="65" t="s">
        <v>684</v>
      </c>
    </row>
    <row r="44" spans="1:16" x14ac:dyDescent="0.25">
      <c r="A44" s="65" t="s">
        <v>34</v>
      </c>
      <c r="B44" s="63" t="s">
        <v>249</v>
      </c>
      <c r="C44" s="76" t="s">
        <v>12</v>
      </c>
      <c r="D44" s="52" t="s">
        <v>35</v>
      </c>
      <c r="E44" s="60">
        <v>37561</v>
      </c>
      <c r="F44" s="61">
        <f t="shared" ca="1" si="0"/>
        <v>252.64634729256983</v>
      </c>
      <c r="G44" s="60">
        <v>36707</v>
      </c>
      <c r="H44" s="63" t="s">
        <v>16</v>
      </c>
      <c r="I44" s="64" t="s">
        <v>36</v>
      </c>
      <c r="J44" s="63" t="s">
        <v>24</v>
      </c>
      <c r="K44" s="63" t="s">
        <v>19</v>
      </c>
      <c r="L44" s="63" t="s">
        <v>342</v>
      </c>
      <c r="M44" s="65" t="s">
        <v>659</v>
      </c>
      <c r="N44" s="65"/>
      <c r="O44" s="65" t="s">
        <v>522</v>
      </c>
      <c r="P44" s="65"/>
    </row>
    <row r="45" spans="1:16" x14ac:dyDescent="0.25">
      <c r="A45" s="65"/>
      <c r="B45" s="63" t="s">
        <v>2</v>
      </c>
      <c r="C45" s="76" t="s">
        <v>12</v>
      </c>
      <c r="D45" s="52" t="s">
        <v>440</v>
      </c>
      <c r="E45" s="62">
        <v>37649</v>
      </c>
      <c r="F45" s="61">
        <f t="shared" ca="1" si="0"/>
        <v>249.75517686135834</v>
      </c>
      <c r="G45" s="62">
        <v>32948</v>
      </c>
      <c r="H45" s="63" t="s">
        <v>16</v>
      </c>
      <c r="I45" s="64" t="s">
        <v>17</v>
      </c>
      <c r="J45" s="63" t="s">
        <v>18</v>
      </c>
      <c r="K45" s="63" t="s">
        <v>19</v>
      </c>
      <c r="L45" s="63" t="s">
        <v>342</v>
      </c>
      <c r="M45" s="65"/>
      <c r="N45" s="65"/>
      <c r="O45" s="65"/>
      <c r="P45" s="65"/>
    </row>
    <row r="46" spans="1:16" x14ac:dyDescent="0.25">
      <c r="A46" s="65"/>
      <c r="B46" s="63" t="s">
        <v>2</v>
      </c>
      <c r="C46" s="76" t="s">
        <v>12</v>
      </c>
      <c r="D46" s="52" t="s">
        <v>561</v>
      </c>
      <c r="E46" s="62">
        <v>37895</v>
      </c>
      <c r="F46" s="61">
        <f t="shared" ca="1" si="0"/>
        <v>241.67304133774437</v>
      </c>
      <c r="G46" s="62">
        <v>33079</v>
      </c>
      <c r="H46" s="63" t="s">
        <v>16</v>
      </c>
      <c r="I46" s="64" t="s">
        <v>17</v>
      </c>
      <c r="J46" s="63" t="s">
        <v>18</v>
      </c>
      <c r="K46" s="63" t="s">
        <v>19</v>
      </c>
      <c r="L46" s="63" t="s">
        <v>342</v>
      </c>
      <c r="M46" s="65"/>
      <c r="N46" s="65"/>
      <c r="O46" s="65"/>
      <c r="P46" s="65" t="s">
        <v>687</v>
      </c>
    </row>
    <row r="47" spans="1:16" x14ac:dyDescent="0.25">
      <c r="A47" s="65"/>
      <c r="B47" s="63" t="s">
        <v>2</v>
      </c>
      <c r="C47" s="76" t="s">
        <v>12</v>
      </c>
      <c r="D47" s="52" t="s">
        <v>47</v>
      </c>
      <c r="E47" s="60">
        <v>38161</v>
      </c>
      <c r="F47" s="61">
        <f t="shared" ca="1" si="0"/>
        <v>232.93382162521871</v>
      </c>
      <c r="G47" s="60">
        <v>32560</v>
      </c>
      <c r="H47" s="63">
        <v>1996</v>
      </c>
      <c r="I47" s="64" t="s">
        <v>27</v>
      </c>
      <c r="J47" s="63" t="s">
        <v>18</v>
      </c>
      <c r="K47" s="63" t="s">
        <v>19</v>
      </c>
      <c r="L47" s="63" t="s">
        <v>342</v>
      </c>
      <c r="M47" s="65"/>
      <c r="N47" s="65"/>
      <c r="O47" s="65"/>
      <c r="P47" s="65" t="s">
        <v>689</v>
      </c>
    </row>
    <row r="48" spans="1:16" x14ac:dyDescent="0.25">
      <c r="A48" s="65"/>
      <c r="B48" s="63" t="s">
        <v>2</v>
      </c>
      <c r="C48" s="76" t="s">
        <v>12</v>
      </c>
      <c r="D48" s="52" t="s">
        <v>442</v>
      </c>
      <c r="E48" s="62">
        <v>38166</v>
      </c>
      <c r="F48" s="61">
        <f t="shared" ca="1" si="0"/>
        <v>232.76955057799077</v>
      </c>
      <c r="G48" s="62">
        <v>32727</v>
      </c>
      <c r="H48" s="63">
        <v>1996</v>
      </c>
      <c r="I48" s="64" t="s">
        <v>55</v>
      </c>
      <c r="J48" s="63" t="s">
        <v>18</v>
      </c>
      <c r="K48" s="63" t="s">
        <v>19</v>
      </c>
      <c r="L48" s="63" t="s">
        <v>342</v>
      </c>
      <c r="M48" s="65"/>
      <c r="N48" s="65"/>
      <c r="O48" s="65"/>
      <c r="P48" s="65" t="s">
        <v>690</v>
      </c>
    </row>
    <row r="49" spans="1:16" x14ac:dyDescent="0.25">
      <c r="A49" s="65"/>
      <c r="B49" s="63" t="s">
        <v>249</v>
      </c>
      <c r="C49" s="76" t="s">
        <v>12</v>
      </c>
      <c r="D49" s="52" t="s">
        <v>591</v>
      </c>
      <c r="E49" s="60">
        <v>38216</v>
      </c>
      <c r="F49" s="61">
        <f t="shared" ca="1" si="0"/>
        <v>231.12684010571152</v>
      </c>
      <c r="G49" s="60">
        <v>35944</v>
      </c>
      <c r="H49" s="63">
        <v>2004</v>
      </c>
      <c r="I49" s="64" t="s">
        <v>23</v>
      </c>
      <c r="J49" s="63" t="s">
        <v>24</v>
      </c>
      <c r="K49" s="63" t="s">
        <v>19</v>
      </c>
      <c r="L49" s="63" t="s">
        <v>342</v>
      </c>
      <c r="M49" s="65"/>
      <c r="N49" s="65"/>
      <c r="O49" s="65"/>
      <c r="P49" s="65" t="s">
        <v>691</v>
      </c>
    </row>
    <row r="50" spans="1:16" x14ac:dyDescent="0.25">
      <c r="A50" s="65"/>
      <c r="B50" s="63" t="s">
        <v>2</v>
      </c>
      <c r="C50" s="76" t="s">
        <v>12</v>
      </c>
      <c r="D50" s="52" t="s">
        <v>443</v>
      </c>
      <c r="E50" s="62">
        <v>38324</v>
      </c>
      <c r="F50" s="61">
        <f t="shared" ca="1" si="0"/>
        <v>227.57858548558832</v>
      </c>
      <c r="G50" s="62">
        <v>34608</v>
      </c>
      <c r="H50" s="63" t="s">
        <v>444</v>
      </c>
      <c r="I50" s="64" t="s">
        <v>17</v>
      </c>
      <c r="J50" s="63" t="s">
        <v>190</v>
      </c>
      <c r="K50" s="63" t="s">
        <v>19</v>
      </c>
      <c r="L50" s="63" t="s">
        <v>342</v>
      </c>
      <c r="M50" s="65"/>
      <c r="N50" s="65"/>
      <c r="O50" s="65" t="s">
        <v>1653</v>
      </c>
      <c r="P50" s="65"/>
    </row>
    <row r="51" spans="1:16" x14ac:dyDescent="0.25">
      <c r="A51" s="65" t="s">
        <v>53</v>
      </c>
      <c r="B51" s="63" t="s">
        <v>2</v>
      </c>
      <c r="C51" s="76" t="s">
        <v>12</v>
      </c>
      <c r="D51" s="52" t="s">
        <v>54</v>
      </c>
      <c r="E51" s="62">
        <v>38397</v>
      </c>
      <c r="F51" s="61">
        <f t="shared" ca="1" si="0"/>
        <v>225.1802281960606</v>
      </c>
      <c r="G51" s="60">
        <v>33240</v>
      </c>
      <c r="H51" s="63" t="s">
        <v>16</v>
      </c>
      <c r="I51" s="64" t="s">
        <v>55</v>
      </c>
      <c r="J51" s="63" t="s">
        <v>56</v>
      </c>
      <c r="K51" s="63" t="s">
        <v>19</v>
      </c>
      <c r="L51" s="63" t="s">
        <v>342</v>
      </c>
      <c r="M51" s="65" t="s">
        <v>57</v>
      </c>
      <c r="N51" s="65"/>
      <c r="O51" s="65"/>
      <c r="P51" s="65" t="s">
        <v>693</v>
      </c>
    </row>
    <row r="52" spans="1:16" x14ac:dyDescent="0.25">
      <c r="A52" s="65"/>
      <c r="B52" s="63" t="s">
        <v>2</v>
      </c>
      <c r="C52" s="76" t="s">
        <v>12</v>
      </c>
      <c r="D52" s="52" t="s">
        <v>58</v>
      </c>
      <c r="E52" s="62">
        <v>38493</v>
      </c>
      <c r="F52" s="61">
        <f t="shared" ca="1" si="0"/>
        <v>222.02622408928443</v>
      </c>
      <c r="G52" s="60">
        <v>32988</v>
      </c>
      <c r="H52" s="63">
        <v>1997</v>
      </c>
      <c r="I52" s="64" t="s">
        <v>36</v>
      </c>
      <c r="J52" s="63" t="s">
        <v>18</v>
      </c>
      <c r="K52" s="63" t="s">
        <v>19</v>
      </c>
      <c r="L52" s="63" t="s">
        <v>342</v>
      </c>
      <c r="M52" s="65"/>
      <c r="N52" s="65"/>
      <c r="O52" s="65"/>
      <c r="P52" s="65" t="s">
        <v>694</v>
      </c>
    </row>
    <row r="53" spans="1:16" x14ac:dyDescent="0.25">
      <c r="A53" s="65"/>
      <c r="B53" s="63" t="s">
        <v>3</v>
      </c>
      <c r="C53" s="76" t="s">
        <v>12</v>
      </c>
      <c r="D53" s="52" t="s">
        <v>59</v>
      </c>
      <c r="E53" s="60">
        <v>38554</v>
      </c>
      <c r="F53" s="61">
        <f t="shared" ca="1" si="0"/>
        <v>220.02211731310371</v>
      </c>
      <c r="G53" s="60">
        <v>34737</v>
      </c>
      <c r="H53" s="63">
        <v>2005</v>
      </c>
      <c r="I53" s="64" t="s">
        <v>36</v>
      </c>
      <c r="J53" s="63" t="s">
        <v>24</v>
      </c>
      <c r="K53" s="63" t="s">
        <v>19</v>
      </c>
      <c r="L53" s="63" t="s">
        <v>342</v>
      </c>
      <c r="M53" s="65"/>
      <c r="N53" s="65"/>
      <c r="O53" s="65"/>
      <c r="P53" s="65"/>
    </row>
    <row r="54" spans="1:16" x14ac:dyDescent="0.25">
      <c r="A54" s="65"/>
      <c r="B54" s="63" t="s">
        <v>2</v>
      </c>
      <c r="C54" s="76" t="s">
        <v>12</v>
      </c>
      <c r="D54" s="52" t="s">
        <v>60</v>
      </c>
      <c r="E54" s="60">
        <v>38555</v>
      </c>
      <c r="F54" s="61">
        <f t="shared" ca="1" si="0"/>
        <v>219.98926310365812</v>
      </c>
      <c r="G54" s="60">
        <v>33248</v>
      </c>
      <c r="H54" s="63" t="s">
        <v>16</v>
      </c>
      <c r="I54" s="64" t="s">
        <v>17</v>
      </c>
      <c r="J54" s="63" t="s">
        <v>18</v>
      </c>
      <c r="K54" s="63" t="s">
        <v>19</v>
      </c>
      <c r="L54" s="63" t="s">
        <v>342</v>
      </c>
      <c r="M54" s="65"/>
      <c r="N54" s="65"/>
      <c r="O54" s="65"/>
      <c r="P54" s="65" t="s">
        <v>697</v>
      </c>
    </row>
    <row r="55" spans="1:16" x14ac:dyDescent="0.25">
      <c r="A55" s="65"/>
      <c r="B55" s="63" t="s">
        <v>9</v>
      </c>
      <c r="C55" s="76" t="s">
        <v>12</v>
      </c>
      <c r="D55" s="52" t="s">
        <v>558</v>
      </c>
      <c r="E55" s="62">
        <v>38558</v>
      </c>
      <c r="F55" s="61">
        <f t="shared" ca="1" si="0"/>
        <v>219.89070047532138</v>
      </c>
      <c r="G55" s="62">
        <v>31730</v>
      </c>
      <c r="H55" s="63" t="s">
        <v>16</v>
      </c>
      <c r="I55" s="64" t="s">
        <v>428</v>
      </c>
      <c r="J55" s="63" t="s">
        <v>172</v>
      </c>
      <c r="K55" s="63" t="s">
        <v>28</v>
      </c>
      <c r="L55" s="63" t="s">
        <v>342</v>
      </c>
      <c r="M55" s="65"/>
      <c r="N55" s="65"/>
      <c r="O55" s="65"/>
      <c r="P55" s="65" t="s">
        <v>696</v>
      </c>
    </row>
    <row r="56" spans="1:16" x14ac:dyDescent="0.25">
      <c r="A56" s="65"/>
      <c r="B56" s="63" t="s">
        <v>9</v>
      </c>
      <c r="C56" s="76" t="s">
        <v>12</v>
      </c>
      <c r="D56" s="52" t="s">
        <v>557</v>
      </c>
      <c r="E56" s="62">
        <v>38614</v>
      </c>
      <c r="F56" s="61">
        <f t="shared" ca="1" si="0"/>
        <v>218.0508647463686</v>
      </c>
      <c r="G56" s="62">
        <v>32518</v>
      </c>
      <c r="H56" s="63" t="s">
        <v>16</v>
      </c>
      <c r="I56" s="64" t="s">
        <v>21</v>
      </c>
      <c r="J56" s="63" t="s">
        <v>172</v>
      </c>
      <c r="K56" s="63" t="s">
        <v>28</v>
      </c>
      <c r="L56" s="63" t="s">
        <v>342</v>
      </c>
      <c r="M56" s="65"/>
      <c r="N56" s="65"/>
      <c r="O56" s="65"/>
      <c r="P56" s="65" t="s">
        <v>698</v>
      </c>
    </row>
    <row r="57" spans="1:16" x14ac:dyDescent="0.25">
      <c r="A57" s="65" t="s">
        <v>1661</v>
      </c>
      <c r="B57" s="63" t="s">
        <v>2</v>
      </c>
      <c r="C57" s="76" t="s">
        <v>12</v>
      </c>
      <c r="D57" s="52" t="s">
        <v>556</v>
      </c>
      <c r="E57" s="62">
        <v>38635</v>
      </c>
      <c r="F57" s="61">
        <f t="shared" ca="1" si="0"/>
        <v>217.3609263480113</v>
      </c>
      <c r="G57" s="62">
        <v>32695</v>
      </c>
      <c r="H57" s="63">
        <v>1998</v>
      </c>
      <c r="I57" s="64" t="s">
        <v>44</v>
      </c>
      <c r="J57" s="63" t="s">
        <v>18</v>
      </c>
      <c r="K57" s="63" t="s">
        <v>19</v>
      </c>
      <c r="L57" s="63" t="s">
        <v>342</v>
      </c>
      <c r="M57" s="65"/>
      <c r="N57" s="65"/>
      <c r="O57" s="65" t="s">
        <v>1662</v>
      </c>
      <c r="P57" s="65" t="s">
        <v>699</v>
      </c>
    </row>
    <row r="58" spans="1:16" x14ac:dyDescent="0.25">
      <c r="A58" s="65" t="s">
        <v>71</v>
      </c>
      <c r="B58" s="63" t="s">
        <v>2</v>
      </c>
      <c r="C58" s="76" t="s">
        <v>12</v>
      </c>
      <c r="D58" s="52" t="s">
        <v>72</v>
      </c>
      <c r="E58" s="60">
        <v>38661</v>
      </c>
      <c r="F58" s="61">
        <f t="shared" ca="1" si="0"/>
        <v>216.50671690242609</v>
      </c>
      <c r="G58" s="60">
        <v>33151</v>
      </c>
      <c r="H58" s="63">
        <v>1998</v>
      </c>
      <c r="I58" s="64" t="s">
        <v>55</v>
      </c>
      <c r="J58" s="63" t="s">
        <v>18</v>
      </c>
      <c r="K58" s="63" t="s">
        <v>19</v>
      </c>
      <c r="L58" s="63" t="s">
        <v>342</v>
      </c>
      <c r="M58" s="65"/>
      <c r="N58" s="65"/>
      <c r="O58" s="65" t="s">
        <v>73</v>
      </c>
      <c r="P58" s="65" t="s">
        <v>1006</v>
      </c>
    </row>
    <row r="59" spans="1:16" x14ac:dyDescent="0.25">
      <c r="A59" s="65"/>
      <c r="B59" s="63" t="s">
        <v>2</v>
      </c>
      <c r="C59" s="76" t="s">
        <v>12</v>
      </c>
      <c r="D59" s="52" t="s">
        <v>555</v>
      </c>
      <c r="E59" s="62">
        <v>38682</v>
      </c>
      <c r="F59" s="61">
        <f t="shared" ca="1" si="0"/>
        <v>215.81677850406882</v>
      </c>
      <c r="G59" s="62">
        <v>32723</v>
      </c>
      <c r="H59" s="63">
        <v>2002</v>
      </c>
      <c r="I59" s="64" t="s">
        <v>17</v>
      </c>
      <c r="J59" s="63" t="s">
        <v>18</v>
      </c>
      <c r="K59" s="63" t="s">
        <v>19</v>
      </c>
      <c r="L59" s="63" t="s">
        <v>342</v>
      </c>
      <c r="M59" s="65"/>
      <c r="N59" s="65"/>
      <c r="O59" s="65"/>
      <c r="P59" s="65" t="s">
        <v>700</v>
      </c>
    </row>
    <row r="60" spans="1:16" x14ac:dyDescent="0.25">
      <c r="A60" s="65"/>
      <c r="B60" s="63" t="s">
        <v>2</v>
      </c>
      <c r="C60" s="76" t="s">
        <v>12</v>
      </c>
      <c r="D60" s="52" t="s">
        <v>554</v>
      </c>
      <c r="E60" s="62">
        <v>38706</v>
      </c>
      <c r="F60" s="61">
        <f t="shared" ca="1" si="0"/>
        <v>215.02827747737476</v>
      </c>
      <c r="G60" s="62">
        <v>32937</v>
      </c>
      <c r="H60" s="63" t="s">
        <v>16</v>
      </c>
      <c r="I60" s="64" t="s">
        <v>27</v>
      </c>
      <c r="J60" s="63" t="s">
        <v>18</v>
      </c>
      <c r="K60" s="63" t="s">
        <v>19</v>
      </c>
      <c r="L60" s="63" t="s">
        <v>342</v>
      </c>
      <c r="M60" s="65"/>
      <c r="N60" s="65"/>
      <c r="O60" s="65"/>
      <c r="P60" s="65" t="s">
        <v>701</v>
      </c>
    </row>
    <row r="61" spans="1:16" x14ac:dyDescent="0.25">
      <c r="A61" s="65"/>
      <c r="B61" s="63" t="s">
        <v>2</v>
      </c>
      <c r="C61" s="76" t="s">
        <v>12</v>
      </c>
      <c r="D61" s="52" t="s">
        <v>553</v>
      </c>
      <c r="E61" s="62">
        <v>38720</v>
      </c>
      <c r="F61" s="61">
        <f t="shared" ca="1" si="0"/>
        <v>214.56831854513658</v>
      </c>
      <c r="G61" s="62">
        <v>32556</v>
      </c>
      <c r="H61" s="63">
        <v>1997</v>
      </c>
      <c r="I61" s="64" t="s">
        <v>55</v>
      </c>
      <c r="J61" s="63" t="s">
        <v>18</v>
      </c>
      <c r="K61" s="63" t="s">
        <v>19</v>
      </c>
      <c r="L61" s="63" t="s">
        <v>342</v>
      </c>
      <c r="M61" s="65"/>
      <c r="N61" s="65"/>
      <c r="O61" s="65"/>
      <c r="P61" s="65" t="s">
        <v>703</v>
      </c>
    </row>
    <row r="62" spans="1:16" x14ac:dyDescent="0.25">
      <c r="A62" s="65"/>
      <c r="B62" s="63" t="s">
        <v>9</v>
      </c>
      <c r="C62" s="76" t="s">
        <v>12</v>
      </c>
      <c r="D62" s="52" t="s">
        <v>552</v>
      </c>
      <c r="E62" s="62">
        <v>38841</v>
      </c>
      <c r="F62" s="61">
        <f t="shared" ca="1" si="0"/>
        <v>210.59295920222075</v>
      </c>
      <c r="G62" s="62">
        <v>31593</v>
      </c>
      <c r="H62" s="63">
        <v>1987</v>
      </c>
      <c r="I62" s="64" t="s">
        <v>428</v>
      </c>
      <c r="J62" s="63" t="s">
        <v>665</v>
      </c>
      <c r="K62" s="63" t="s">
        <v>19</v>
      </c>
      <c r="L62" s="63" t="s">
        <v>342</v>
      </c>
      <c r="M62" s="65"/>
      <c r="N62" s="65"/>
      <c r="O62" s="65"/>
      <c r="P62" s="65" t="s">
        <v>704</v>
      </c>
    </row>
    <row r="63" spans="1:16" x14ac:dyDescent="0.25">
      <c r="A63" s="65"/>
      <c r="B63" s="63" t="s">
        <v>2</v>
      </c>
      <c r="C63" s="76" t="s">
        <v>12</v>
      </c>
      <c r="D63" s="52" t="s">
        <v>503</v>
      </c>
      <c r="E63" s="62">
        <v>38875</v>
      </c>
      <c r="F63" s="61">
        <f t="shared" ca="1" si="0"/>
        <v>209.47591608107086</v>
      </c>
      <c r="G63" s="62">
        <v>32709</v>
      </c>
      <c r="H63" s="63" t="s">
        <v>16</v>
      </c>
      <c r="I63" s="64" t="s">
        <v>17</v>
      </c>
      <c r="J63" s="63" t="s">
        <v>18</v>
      </c>
      <c r="K63" s="63" t="s">
        <v>19</v>
      </c>
      <c r="L63" s="63" t="s">
        <v>342</v>
      </c>
      <c r="M63" s="65"/>
      <c r="N63" s="65"/>
      <c r="O63" s="65"/>
      <c r="P63" s="65" t="s">
        <v>705</v>
      </c>
    </row>
    <row r="64" spans="1:16" x14ac:dyDescent="0.25">
      <c r="A64" s="65"/>
      <c r="B64" s="63" t="s">
        <v>3</v>
      </c>
      <c r="C64" s="76" t="s">
        <v>12</v>
      </c>
      <c r="D64" s="52" t="s">
        <v>83</v>
      </c>
      <c r="E64" s="60">
        <v>38877</v>
      </c>
      <c r="F64" s="61">
        <f t="shared" ca="1" si="0"/>
        <v>209.41020766217969</v>
      </c>
      <c r="G64" s="60">
        <v>34880</v>
      </c>
      <c r="H64" s="63">
        <v>2006</v>
      </c>
      <c r="I64" s="64" t="s">
        <v>55</v>
      </c>
      <c r="J64" s="63" t="s">
        <v>24</v>
      </c>
      <c r="K64" s="63" t="s">
        <v>19</v>
      </c>
      <c r="L64" s="63" t="s">
        <v>342</v>
      </c>
      <c r="M64" s="65"/>
      <c r="N64" s="65"/>
      <c r="O64" s="65" t="s">
        <v>1068</v>
      </c>
      <c r="P64" s="65" t="s">
        <v>1067</v>
      </c>
    </row>
    <row r="65" spans="1:16" x14ac:dyDescent="0.25">
      <c r="A65" s="65"/>
      <c r="B65" s="63" t="s">
        <v>2</v>
      </c>
      <c r="C65" s="76" t="s">
        <v>12</v>
      </c>
      <c r="D65" s="52" t="s">
        <v>502</v>
      </c>
      <c r="E65" s="62">
        <v>38894</v>
      </c>
      <c r="F65" s="61">
        <f t="shared" ca="1" si="0"/>
        <v>208.85168610160474</v>
      </c>
      <c r="G65" s="62">
        <v>33437</v>
      </c>
      <c r="H65" s="63" t="s">
        <v>16</v>
      </c>
      <c r="I65" s="64" t="s">
        <v>27</v>
      </c>
      <c r="J65" s="63" t="s">
        <v>18</v>
      </c>
      <c r="K65" s="63" t="s">
        <v>19</v>
      </c>
      <c r="L65" s="63" t="s">
        <v>342</v>
      </c>
      <c r="M65" s="65"/>
      <c r="N65" s="65"/>
      <c r="O65" s="65"/>
      <c r="P65" s="65" t="s">
        <v>707</v>
      </c>
    </row>
    <row r="66" spans="1:16" x14ac:dyDescent="0.25">
      <c r="A66" s="65"/>
      <c r="B66" s="63" t="s">
        <v>3</v>
      </c>
      <c r="C66" s="76" t="s">
        <v>12</v>
      </c>
      <c r="D66" s="52" t="s">
        <v>551</v>
      </c>
      <c r="E66" s="62">
        <v>38973</v>
      </c>
      <c r="F66" s="61">
        <f t="shared" ca="1" si="0"/>
        <v>206.25620355540352</v>
      </c>
      <c r="G66" s="62">
        <v>35339</v>
      </c>
      <c r="H66" s="63" t="s">
        <v>16</v>
      </c>
      <c r="I66" s="64" t="s">
        <v>21</v>
      </c>
      <c r="J66" s="63" t="s">
        <v>24</v>
      </c>
      <c r="K66" s="63" t="s">
        <v>19</v>
      </c>
      <c r="L66" s="63" t="s">
        <v>342</v>
      </c>
      <c r="M66" s="65"/>
      <c r="N66" s="65"/>
      <c r="O66" s="65"/>
      <c r="P66" s="65" t="s">
        <v>930</v>
      </c>
    </row>
    <row r="67" spans="1:16" x14ac:dyDescent="0.25">
      <c r="A67" s="65"/>
      <c r="B67" s="63" t="s">
        <v>2</v>
      </c>
      <c r="C67" s="76" t="s">
        <v>12</v>
      </c>
      <c r="D67" s="52" t="s">
        <v>91</v>
      </c>
      <c r="E67" s="60">
        <v>38974</v>
      </c>
      <c r="F67" s="61">
        <f t="shared" ca="1" si="0"/>
        <v>206.22334934595793</v>
      </c>
      <c r="G67" s="60">
        <v>33561</v>
      </c>
      <c r="H67" s="63">
        <v>2003</v>
      </c>
      <c r="I67" s="64" t="s">
        <v>36</v>
      </c>
      <c r="J67" s="63" t="s">
        <v>18</v>
      </c>
      <c r="K67" s="63" t="s">
        <v>19</v>
      </c>
      <c r="L67" s="63" t="s">
        <v>342</v>
      </c>
      <c r="M67" s="65"/>
      <c r="N67" s="65"/>
      <c r="O67" s="65"/>
      <c r="P67" s="65" t="s">
        <v>706</v>
      </c>
    </row>
    <row r="68" spans="1:16" x14ac:dyDescent="0.25">
      <c r="A68" s="65"/>
      <c r="B68" s="63" t="s">
        <v>249</v>
      </c>
      <c r="C68" s="76" t="s">
        <v>12</v>
      </c>
      <c r="D68" s="52" t="s">
        <v>96</v>
      </c>
      <c r="E68" s="60">
        <v>38980</v>
      </c>
      <c r="F68" s="61">
        <f t="shared" ca="1" si="0"/>
        <v>206.02622408928443</v>
      </c>
      <c r="G68" s="60">
        <v>36103</v>
      </c>
      <c r="H68" s="63">
        <v>2006</v>
      </c>
      <c r="I68" s="64" t="s">
        <v>44</v>
      </c>
      <c r="J68" s="63" t="s">
        <v>24</v>
      </c>
      <c r="K68" s="63" t="s">
        <v>19</v>
      </c>
      <c r="L68" s="63" t="s">
        <v>342</v>
      </c>
      <c r="M68" s="65"/>
      <c r="N68" s="65"/>
      <c r="O68" s="65" t="s">
        <v>1008</v>
      </c>
      <c r="P68" s="65" t="s">
        <v>1009</v>
      </c>
    </row>
    <row r="69" spans="1:16" x14ac:dyDescent="0.25">
      <c r="A69" s="65" t="s">
        <v>97</v>
      </c>
      <c r="B69" s="63" t="s">
        <v>2</v>
      </c>
      <c r="C69" s="76" t="s">
        <v>12</v>
      </c>
      <c r="D69" s="52" t="s">
        <v>98</v>
      </c>
      <c r="E69" s="60">
        <v>39070</v>
      </c>
      <c r="F69" s="61">
        <f t="shared" ref="F69:F130" ca="1" si="1">(NOW()-E69)/30.4375</f>
        <v>203.06934523918176</v>
      </c>
      <c r="G69" s="60">
        <v>32975</v>
      </c>
      <c r="H69" s="63" t="s">
        <v>16</v>
      </c>
      <c r="I69" s="64" t="s">
        <v>39</v>
      </c>
      <c r="J69" s="63" t="s">
        <v>18</v>
      </c>
      <c r="K69" s="63" t="s">
        <v>19</v>
      </c>
      <c r="L69" s="63" t="s">
        <v>342</v>
      </c>
      <c r="M69" s="65" t="s">
        <v>99</v>
      </c>
      <c r="N69" s="65"/>
      <c r="O69" s="65" t="s">
        <v>1733</v>
      </c>
      <c r="P69" s="65"/>
    </row>
    <row r="70" spans="1:16" x14ac:dyDescent="0.25">
      <c r="A70" s="65"/>
      <c r="B70" s="63" t="s">
        <v>2</v>
      </c>
      <c r="C70" s="76" t="s">
        <v>12</v>
      </c>
      <c r="D70" s="52" t="s">
        <v>549</v>
      </c>
      <c r="E70" s="62">
        <v>39102</v>
      </c>
      <c r="F70" s="61">
        <f t="shared" ca="1" si="1"/>
        <v>202.01801053692301</v>
      </c>
      <c r="G70" s="62">
        <v>33385</v>
      </c>
      <c r="H70" s="63">
        <v>2001</v>
      </c>
      <c r="I70" s="64" t="s">
        <v>17</v>
      </c>
      <c r="J70" s="63" t="s">
        <v>18</v>
      </c>
      <c r="K70" s="63" t="s">
        <v>19</v>
      </c>
      <c r="L70" s="63" t="s">
        <v>342</v>
      </c>
      <c r="M70" s="65"/>
      <c r="N70" s="65"/>
      <c r="O70" s="65"/>
      <c r="P70" s="65" t="s">
        <v>1734</v>
      </c>
    </row>
    <row r="71" spans="1:16" x14ac:dyDescent="0.25">
      <c r="A71" s="65" t="s">
        <v>521</v>
      </c>
      <c r="B71" s="63" t="s">
        <v>2</v>
      </c>
      <c r="C71" s="76" t="s">
        <v>12</v>
      </c>
      <c r="D71" s="52" t="s">
        <v>520</v>
      </c>
      <c r="E71" s="62">
        <v>39151</v>
      </c>
      <c r="F71" s="61">
        <f t="shared" ca="1" si="1"/>
        <v>200.40815427408936</v>
      </c>
      <c r="G71" s="62">
        <v>32554</v>
      </c>
      <c r="H71" s="63" t="s">
        <v>16</v>
      </c>
      <c r="I71" s="64" t="s">
        <v>27</v>
      </c>
      <c r="J71" s="63" t="s">
        <v>18</v>
      </c>
      <c r="K71" s="63" t="s">
        <v>19</v>
      </c>
      <c r="L71" s="63" t="s">
        <v>342</v>
      </c>
      <c r="M71" s="65"/>
      <c r="N71" s="65"/>
      <c r="O71" s="65"/>
      <c r="P71" s="65" t="s">
        <v>709</v>
      </c>
    </row>
    <row r="72" spans="1:16" x14ac:dyDescent="0.25">
      <c r="A72" s="65" t="s">
        <v>102</v>
      </c>
      <c r="B72" s="63" t="s">
        <v>2</v>
      </c>
      <c r="C72" s="76" t="s">
        <v>12</v>
      </c>
      <c r="D72" s="52" t="s">
        <v>103</v>
      </c>
      <c r="E72" s="60">
        <v>39155</v>
      </c>
      <c r="F72" s="61">
        <f t="shared" ca="1" si="1"/>
        <v>200.276737436307</v>
      </c>
      <c r="G72" s="60">
        <v>32896</v>
      </c>
      <c r="H72" s="63">
        <v>1997</v>
      </c>
      <c r="I72" s="64" t="s">
        <v>17</v>
      </c>
      <c r="J72" s="63" t="s">
        <v>18</v>
      </c>
      <c r="K72" s="63" t="s">
        <v>19</v>
      </c>
      <c r="L72" s="63" t="s">
        <v>342</v>
      </c>
      <c r="M72" s="65" t="s">
        <v>104</v>
      </c>
      <c r="N72" s="65"/>
      <c r="O72" s="65"/>
      <c r="P72" s="65" t="s">
        <v>710</v>
      </c>
    </row>
    <row r="73" spans="1:16" x14ac:dyDescent="0.25">
      <c r="A73" s="65"/>
      <c r="B73" s="63" t="s">
        <v>2</v>
      </c>
      <c r="C73" s="76" t="s">
        <v>12</v>
      </c>
      <c r="D73" s="52" t="s">
        <v>500</v>
      </c>
      <c r="E73" s="62">
        <v>39170</v>
      </c>
      <c r="F73" s="61">
        <f t="shared" ca="1" si="1"/>
        <v>199.78392429462323</v>
      </c>
      <c r="G73" s="62">
        <v>33055</v>
      </c>
      <c r="H73" s="63" t="s">
        <v>501</v>
      </c>
      <c r="I73" s="64" t="s">
        <v>21</v>
      </c>
      <c r="J73" s="63" t="s">
        <v>190</v>
      </c>
      <c r="K73" s="63" t="s">
        <v>19</v>
      </c>
      <c r="L73" s="63" t="s">
        <v>342</v>
      </c>
      <c r="M73" s="65"/>
      <c r="N73" s="65"/>
      <c r="O73" s="65" t="s">
        <v>424</v>
      </c>
      <c r="P73" s="65" t="s">
        <v>1007</v>
      </c>
    </row>
    <row r="74" spans="1:16" x14ac:dyDescent="0.25">
      <c r="A74" s="65"/>
      <c r="B74" s="63" t="s">
        <v>2</v>
      </c>
      <c r="C74" s="76" t="s">
        <v>12</v>
      </c>
      <c r="D74" s="52" t="s">
        <v>548</v>
      </c>
      <c r="E74" s="62">
        <v>39223</v>
      </c>
      <c r="F74" s="61">
        <f t="shared" ca="1" si="1"/>
        <v>198.04265119400722</v>
      </c>
      <c r="G74" s="62">
        <v>33242</v>
      </c>
      <c r="H74" s="63" t="s">
        <v>16</v>
      </c>
      <c r="I74" s="64" t="s">
        <v>17</v>
      </c>
      <c r="J74" s="63" t="s">
        <v>18</v>
      </c>
      <c r="K74" s="63" t="s">
        <v>19</v>
      </c>
      <c r="L74" s="63" t="s">
        <v>342</v>
      </c>
      <c r="M74" s="65"/>
      <c r="N74" s="65"/>
      <c r="O74" s="65"/>
      <c r="P74" s="65"/>
    </row>
    <row r="75" spans="1:16" x14ac:dyDescent="0.25">
      <c r="A75" s="65"/>
      <c r="B75" s="63" t="s">
        <v>2</v>
      </c>
      <c r="C75" s="76" t="s">
        <v>12</v>
      </c>
      <c r="D75" s="52" t="s">
        <v>547</v>
      </c>
      <c r="E75" s="62">
        <v>39226</v>
      </c>
      <c r="F75" s="61">
        <f t="shared" ca="1" si="1"/>
        <v>197.94408856567046</v>
      </c>
      <c r="G75" s="62">
        <v>33823</v>
      </c>
      <c r="H75" s="63">
        <v>2002</v>
      </c>
      <c r="I75" s="64" t="s">
        <v>17</v>
      </c>
      <c r="J75" s="63" t="s">
        <v>18</v>
      </c>
      <c r="K75" s="63" t="s">
        <v>19</v>
      </c>
      <c r="L75" s="63" t="s">
        <v>342</v>
      </c>
      <c r="M75" s="65"/>
      <c r="N75" s="65"/>
      <c r="O75" s="65"/>
      <c r="P75" s="65" t="s">
        <v>931</v>
      </c>
    </row>
    <row r="76" spans="1:16" x14ac:dyDescent="0.25">
      <c r="A76" s="65" t="s">
        <v>112</v>
      </c>
      <c r="B76" s="63" t="s">
        <v>2</v>
      </c>
      <c r="C76" s="76" t="s">
        <v>12</v>
      </c>
      <c r="D76" s="52" t="s">
        <v>113</v>
      </c>
      <c r="E76" s="60">
        <v>39242</v>
      </c>
      <c r="F76" s="61">
        <f t="shared" ca="1" si="1"/>
        <v>197.4184212145411</v>
      </c>
      <c r="G76" s="60">
        <v>32583</v>
      </c>
      <c r="H76" s="63" t="s">
        <v>114</v>
      </c>
      <c r="I76" s="64" t="s">
        <v>115</v>
      </c>
      <c r="J76" s="63" t="s">
        <v>18</v>
      </c>
      <c r="K76" s="63" t="s">
        <v>19</v>
      </c>
      <c r="L76" s="63" t="s">
        <v>342</v>
      </c>
      <c r="M76" s="65" t="s">
        <v>117</v>
      </c>
      <c r="N76" s="65"/>
      <c r="O76" s="65" t="s">
        <v>116</v>
      </c>
      <c r="P76" s="65" t="s">
        <v>1735</v>
      </c>
    </row>
    <row r="77" spans="1:16" x14ac:dyDescent="0.25">
      <c r="A77" s="65" t="s">
        <v>120</v>
      </c>
      <c r="B77" s="63" t="s">
        <v>2</v>
      </c>
      <c r="C77" s="76" t="s">
        <v>12</v>
      </c>
      <c r="D77" s="52" t="s">
        <v>121</v>
      </c>
      <c r="E77" s="60">
        <v>39277</v>
      </c>
      <c r="F77" s="61">
        <f t="shared" ca="1" si="1"/>
        <v>196.26852388394562</v>
      </c>
      <c r="G77" s="60">
        <v>33612</v>
      </c>
      <c r="H77" s="63" t="s">
        <v>16</v>
      </c>
      <c r="I77" s="64" t="s">
        <v>415</v>
      </c>
      <c r="J77" s="63" t="s">
        <v>18</v>
      </c>
      <c r="K77" s="63" t="s">
        <v>19</v>
      </c>
      <c r="L77" s="63" t="s">
        <v>342</v>
      </c>
      <c r="M77" s="65" t="s">
        <v>123</v>
      </c>
      <c r="N77" s="65"/>
      <c r="O77" s="65" t="s">
        <v>122</v>
      </c>
      <c r="P77" s="65" t="s">
        <v>1736</v>
      </c>
    </row>
    <row r="78" spans="1:16" x14ac:dyDescent="0.25">
      <c r="A78" s="65"/>
      <c r="B78" s="63" t="s">
        <v>3</v>
      </c>
      <c r="C78" s="76" t="s">
        <v>12</v>
      </c>
      <c r="D78" s="52" t="s">
        <v>128</v>
      </c>
      <c r="E78" s="60">
        <v>39303</v>
      </c>
      <c r="F78" s="61">
        <f t="shared" ca="1" si="1"/>
        <v>195.41431443836038</v>
      </c>
      <c r="G78" s="60">
        <v>35244</v>
      </c>
      <c r="H78" s="63" t="s">
        <v>16</v>
      </c>
      <c r="I78" s="64" t="s">
        <v>36</v>
      </c>
      <c r="J78" s="63" t="s">
        <v>24</v>
      </c>
      <c r="K78" s="63" t="s">
        <v>19</v>
      </c>
      <c r="L78" s="63" t="s">
        <v>342</v>
      </c>
      <c r="M78" s="65"/>
      <c r="N78" s="65"/>
      <c r="O78" s="65"/>
      <c r="P78" s="65" t="s">
        <v>711</v>
      </c>
    </row>
    <row r="79" spans="1:16" x14ac:dyDescent="0.25">
      <c r="A79" s="65"/>
      <c r="B79" s="63" t="s">
        <v>249</v>
      </c>
      <c r="C79" s="76" t="s">
        <v>12</v>
      </c>
      <c r="D79" s="52" t="s">
        <v>592</v>
      </c>
      <c r="E79" s="60">
        <v>39329</v>
      </c>
      <c r="F79" s="61">
        <f t="shared" ca="1" si="1"/>
        <v>194.56010499277517</v>
      </c>
      <c r="G79" s="60">
        <v>36200</v>
      </c>
      <c r="H79" s="63">
        <v>1999</v>
      </c>
      <c r="I79" s="64" t="s">
        <v>36</v>
      </c>
      <c r="J79" s="63" t="s">
        <v>24</v>
      </c>
      <c r="K79" s="63" t="s">
        <v>19</v>
      </c>
      <c r="L79" s="63" t="s">
        <v>342</v>
      </c>
      <c r="M79" s="65"/>
      <c r="N79" s="65"/>
      <c r="O79" s="65"/>
      <c r="P79" s="65"/>
    </row>
    <row r="80" spans="1:16" x14ac:dyDescent="0.25">
      <c r="A80" s="65"/>
      <c r="B80" s="63" t="s">
        <v>2</v>
      </c>
      <c r="C80" s="76" t="s">
        <v>12</v>
      </c>
      <c r="D80" s="52" t="s">
        <v>135</v>
      </c>
      <c r="E80" s="60">
        <v>39401</v>
      </c>
      <c r="F80" s="61">
        <f t="shared" ca="1" si="1"/>
        <v>192.19460191269303</v>
      </c>
      <c r="G80" s="60">
        <v>32934</v>
      </c>
      <c r="H80" s="63">
        <v>2007</v>
      </c>
      <c r="I80" s="64" t="s">
        <v>27</v>
      </c>
      <c r="J80" s="63" t="s">
        <v>18</v>
      </c>
      <c r="K80" s="63" t="s">
        <v>19</v>
      </c>
      <c r="L80" s="63" t="s">
        <v>342</v>
      </c>
      <c r="M80" s="65"/>
      <c r="N80" s="65"/>
      <c r="O80" s="65"/>
      <c r="P80" s="65"/>
    </row>
    <row r="81" spans="1:16" x14ac:dyDescent="0.25">
      <c r="A81" s="65"/>
      <c r="B81" s="63" t="s">
        <v>249</v>
      </c>
      <c r="C81" s="76" t="s">
        <v>12</v>
      </c>
      <c r="D81" s="52" t="s">
        <v>169</v>
      </c>
      <c r="E81" s="60">
        <v>39570</v>
      </c>
      <c r="F81" s="61">
        <f t="shared" ca="1" si="1"/>
        <v>186.64224051638914</v>
      </c>
      <c r="G81" s="60">
        <v>35992</v>
      </c>
      <c r="H81" s="63">
        <v>2006</v>
      </c>
      <c r="I81" s="64" t="s">
        <v>21</v>
      </c>
      <c r="J81" s="63" t="s">
        <v>24</v>
      </c>
      <c r="K81" s="63" t="s">
        <v>19</v>
      </c>
      <c r="L81" s="63" t="s">
        <v>342</v>
      </c>
      <c r="M81" s="65"/>
      <c r="N81" s="65"/>
      <c r="O81" s="65"/>
      <c r="P81" s="65"/>
    </row>
    <row r="82" spans="1:16" x14ac:dyDescent="0.25">
      <c r="A82" s="65"/>
      <c r="B82" s="63" t="s">
        <v>3</v>
      </c>
      <c r="C82" s="76" t="s">
        <v>12</v>
      </c>
      <c r="D82" s="52" t="s">
        <v>593</v>
      </c>
      <c r="E82" s="60">
        <v>39594</v>
      </c>
      <c r="F82" s="61">
        <f t="shared" ca="1" si="1"/>
        <v>185.8537394896951</v>
      </c>
      <c r="G82" s="60">
        <v>34645</v>
      </c>
      <c r="H82" s="63">
        <v>1997</v>
      </c>
      <c r="I82" s="64" t="s">
        <v>23</v>
      </c>
      <c r="J82" s="63" t="s">
        <v>24</v>
      </c>
      <c r="K82" s="63" t="s">
        <v>19</v>
      </c>
      <c r="L82" s="63" t="s">
        <v>342</v>
      </c>
      <c r="M82" s="65"/>
      <c r="N82" s="65"/>
      <c r="O82" s="65"/>
      <c r="P82" s="65" t="s">
        <v>713</v>
      </c>
    </row>
    <row r="83" spans="1:16" x14ac:dyDescent="0.25">
      <c r="A83" s="65"/>
      <c r="B83" s="63" t="s">
        <v>2</v>
      </c>
      <c r="C83" s="76" t="s">
        <v>12</v>
      </c>
      <c r="D83" s="52" t="s">
        <v>545</v>
      </c>
      <c r="E83" s="62">
        <v>39641</v>
      </c>
      <c r="F83" s="61">
        <f t="shared" ca="1" si="1"/>
        <v>184.30959164575259</v>
      </c>
      <c r="G83" s="62">
        <v>33297</v>
      </c>
      <c r="H83" s="63">
        <v>1996</v>
      </c>
      <c r="I83" s="64" t="s">
        <v>36</v>
      </c>
      <c r="J83" s="63" t="s">
        <v>18</v>
      </c>
      <c r="K83" s="63" t="s">
        <v>19</v>
      </c>
      <c r="L83" s="63" t="s">
        <v>342</v>
      </c>
      <c r="M83" s="65"/>
      <c r="N83" s="65"/>
      <c r="O83" s="65"/>
      <c r="P83" s="65" t="s">
        <v>714</v>
      </c>
    </row>
    <row r="84" spans="1:16" x14ac:dyDescent="0.25">
      <c r="A84" s="65"/>
      <c r="B84" s="63" t="s">
        <v>249</v>
      </c>
      <c r="C84" s="76" t="s">
        <v>12</v>
      </c>
      <c r="D84" s="52" t="s">
        <v>594</v>
      </c>
      <c r="E84" s="60">
        <v>39680</v>
      </c>
      <c r="F84" s="61">
        <f t="shared" ca="1" si="1"/>
        <v>183.02827747737476</v>
      </c>
      <c r="G84" s="60">
        <v>36602</v>
      </c>
      <c r="H84" s="63">
        <v>2008</v>
      </c>
      <c r="I84" s="64" t="s">
        <v>44</v>
      </c>
      <c r="J84" s="63" t="s">
        <v>24</v>
      </c>
      <c r="K84" s="63" t="s">
        <v>19</v>
      </c>
      <c r="L84" s="63" t="s">
        <v>342</v>
      </c>
      <c r="M84" s="65"/>
      <c r="N84" s="65"/>
      <c r="O84" s="65"/>
      <c r="P84" s="65" t="s">
        <v>715</v>
      </c>
    </row>
    <row r="85" spans="1:16" x14ac:dyDescent="0.25">
      <c r="A85" s="65"/>
      <c r="B85" s="63" t="s">
        <v>2</v>
      </c>
      <c r="C85" s="76" t="s">
        <v>12</v>
      </c>
      <c r="D85" s="52" t="s">
        <v>544</v>
      </c>
      <c r="E85" s="62">
        <v>39753</v>
      </c>
      <c r="F85" s="61">
        <f t="shared" ca="1" si="1"/>
        <v>180.62992018784703</v>
      </c>
      <c r="G85" s="62">
        <v>33395</v>
      </c>
      <c r="H85" s="63">
        <v>1997</v>
      </c>
      <c r="I85" s="64" t="s">
        <v>21</v>
      </c>
      <c r="J85" s="63" t="s">
        <v>18</v>
      </c>
      <c r="K85" s="63" t="s">
        <v>19</v>
      </c>
      <c r="L85" s="63" t="s">
        <v>342</v>
      </c>
      <c r="M85" s="65"/>
      <c r="N85" s="65"/>
      <c r="O85" s="65"/>
      <c r="P85" s="65" t="s">
        <v>716</v>
      </c>
    </row>
    <row r="86" spans="1:16" x14ac:dyDescent="0.25">
      <c r="A86" s="73" t="s">
        <v>772</v>
      </c>
      <c r="B86" s="63" t="s">
        <v>249</v>
      </c>
      <c r="C86" s="76" t="s">
        <v>12</v>
      </c>
      <c r="D86" s="52" t="s">
        <v>1</v>
      </c>
      <c r="E86" s="60">
        <v>39794</v>
      </c>
      <c r="F86" s="61">
        <f t="shared" ca="1" si="1"/>
        <v>179.28289760057805</v>
      </c>
      <c r="G86" s="60">
        <v>35487</v>
      </c>
      <c r="H86" s="63" t="s">
        <v>16</v>
      </c>
      <c r="I86" s="64" t="s">
        <v>36</v>
      </c>
      <c r="J86" s="63" t="s">
        <v>24</v>
      </c>
      <c r="K86" s="63" t="s">
        <v>19</v>
      </c>
      <c r="L86" s="63" t="s">
        <v>342</v>
      </c>
      <c r="M86" s="65" t="s">
        <v>200</v>
      </c>
      <c r="N86" s="65" t="s">
        <v>517</v>
      </c>
      <c r="O86" s="65" t="s">
        <v>1094</v>
      </c>
      <c r="P86" s="65"/>
    </row>
    <row r="87" spans="1:16" x14ac:dyDescent="0.25">
      <c r="A87" s="65" t="s">
        <v>205</v>
      </c>
      <c r="B87" s="63" t="s">
        <v>2</v>
      </c>
      <c r="C87" s="76" t="s">
        <v>12</v>
      </c>
      <c r="D87" s="52" t="s">
        <v>206</v>
      </c>
      <c r="E87" s="60">
        <v>39832</v>
      </c>
      <c r="F87" s="61">
        <f t="shared" ca="1" si="1"/>
        <v>178.03443764164581</v>
      </c>
      <c r="G87" s="60">
        <v>33023</v>
      </c>
      <c r="H87" s="63" t="s">
        <v>50</v>
      </c>
      <c r="I87" s="64" t="s">
        <v>17</v>
      </c>
      <c r="J87" s="63" t="s">
        <v>18</v>
      </c>
      <c r="K87" s="63" t="s">
        <v>19</v>
      </c>
      <c r="L87" s="63" t="s">
        <v>342</v>
      </c>
      <c r="M87" s="65"/>
      <c r="N87" s="65"/>
      <c r="O87" s="65"/>
      <c r="P87" s="65" t="s">
        <v>800</v>
      </c>
    </row>
    <row r="88" spans="1:16" x14ac:dyDescent="0.25">
      <c r="A88" s="65"/>
      <c r="B88" s="63" t="s">
        <v>9</v>
      </c>
      <c r="C88" s="76" t="s">
        <v>12</v>
      </c>
      <c r="D88" s="52" t="s">
        <v>542</v>
      </c>
      <c r="E88" s="62">
        <v>39881</v>
      </c>
      <c r="F88" s="61">
        <f t="shared" ca="1" si="1"/>
        <v>176.42458137881212</v>
      </c>
      <c r="G88" s="62">
        <v>31323</v>
      </c>
      <c r="H88" s="63" t="s">
        <v>16</v>
      </c>
      <c r="I88" s="64" t="s">
        <v>55</v>
      </c>
      <c r="J88" s="63" t="s">
        <v>172</v>
      </c>
      <c r="K88" s="63" t="s">
        <v>19</v>
      </c>
      <c r="L88" s="63" t="s">
        <v>342</v>
      </c>
      <c r="M88" s="65"/>
      <c r="N88" s="65"/>
      <c r="O88" s="65"/>
      <c r="P88" s="65" t="s">
        <v>718</v>
      </c>
    </row>
    <row r="89" spans="1:16" x14ac:dyDescent="0.25">
      <c r="A89" s="65" t="s">
        <v>111</v>
      </c>
      <c r="B89" s="63" t="s">
        <v>2</v>
      </c>
      <c r="C89" s="76" t="s">
        <v>12</v>
      </c>
      <c r="D89" s="52" t="s">
        <v>219</v>
      </c>
      <c r="E89" s="60">
        <v>39889</v>
      </c>
      <c r="F89" s="61">
        <f t="shared" ca="1" si="1"/>
        <v>176.16174770324744</v>
      </c>
      <c r="G89" s="60">
        <v>34207</v>
      </c>
      <c r="H89" s="63" t="s">
        <v>16</v>
      </c>
      <c r="I89" s="64" t="s">
        <v>17</v>
      </c>
      <c r="J89" s="63" t="s">
        <v>18</v>
      </c>
      <c r="K89" s="63" t="s">
        <v>19</v>
      </c>
      <c r="L89" s="63" t="s">
        <v>342</v>
      </c>
      <c r="M89" s="65"/>
      <c r="N89" s="65"/>
      <c r="O89" s="65" t="s">
        <v>1737</v>
      </c>
      <c r="P89" s="65"/>
    </row>
    <row r="90" spans="1:16" x14ac:dyDescent="0.25">
      <c r="A90" s="65" t="s">
        <v>108</v>
      </c>
      <c r="B90" s="63" t="s">
        <v>3</v>
      </c>
      <c r="C90" s="76" t="s">
        <v>12</v>
      </c>
      <c r="D90" s="52" t="s">
        <v>109</v>
      </c>
      <c r="E90" s="60">
        <v>39897</v>
      </c>
      <c r="F90" s="61">
        <f t="shared" ca="1" si="1"/>
        <v>175.89891402768276</v>
      </c>
      <c r="G90" s="60">
        <v>34592</v>
      </c>
      <c r="H90" s="63" t="s">
        <v>50</v>
      </c>
      <c r="I90" s="64" t="s">
        <v>17</v>
      </c>
      <c r="J90" s="63" t="s">
        <v>24</v>
      </c>
      <c r="K90" s="63" t="s">
        <v>19</v>
      </c>
      <c r="L90" s="63" t="s">
        <v>342</v>
      </c>
      <c r="M90" s="65"/>
      <c r="N90" s="65"/>
      <c r="O90" s="65" t="s">
        <v>110</v>
      </c>
      <c r="P90" s="65"/>
    </row>
    <row r="91" spans="1:16" x14ac:dyDescent="0.25">
      <c r="A91" s="65"/>
      <c r="B91" s="63" t="s">
        <v>2</v>
      </c>
      <c r="C91" s="76" t="s">
        <v>12</v>
      </c>
      <c r="D91" s="52" t="s">
        <v>541</v>
      </c>
      <c r="E91" s="62">
        <v>39912</v>
      </c>
      <c r="F91" s="61">
        <f t="shared" ca="1" si="1"/>
        <v>175.406100885999</v>
      </c>
      <c r="G91" s="62">
        <v>33393</v>
      </c>
      <c r="H91" s="63">
        <v>1998</v>
      </c>
      <c r="I91" s="64" t="s">
        <v>21</v>
      </c>
      <c r="J91" s="63" t="s">
        <v>18</v>
      </c>
      <c r="K91" s="63" t="s">
        <v>19</v>
      </c>
      <c r="L91" s="63" t="s">
        <v>342</v>
      </c>
      <c r="M91" s="65"/>
      <c r="N91" s="65"/>
      <c r="O91" s="65"/>
      <c r="P91" s="65" t="s">
        <v>932</v>
      </c>
    </row>
    <row r="92" spans="1:16" x14ac:dyDescent="0.25">
      <c r="A92" s="65" t="s">
        <v>136</v>
      </c>
      <c r="B92" s="63" t="s">
        <v>2</v>
      </c>
      <c r="C92" s="76" t="s">
        <v>12</v>
      </c>
      <c r="D92" s="52" t="s">
        <v>137</v>
      </c>
      <c r="E92" s="62">
        <v>39913</v>
      </c>
      <c r="F92" s="61">
        <f t="shared" ca="1" si="1"/>
        <v>175.37324667655341</v>
      </c>
      <c r="G92" s="60">
        <v>33420</v>
      </c>
      <c r="H92" s="63">
        <v>2007</v>
      </c>
      <c r="I92" s="64" t="s">
        <v>21</v>
      </c>
      <c r="J92" s="63" t="s">
        <v>138</v>
      </c>
      <c r="K92" s="63" t="s">
        <v>19</v>
      </c>
      <c r="L92" s="63" t="s">
        <v>342</v>
      </c>
      <c r="M92" s="65" t="s">
        <v>139</v>
      </c>
      <c r="N92" s="65"/>
      <c r="O92" s="65"/>
      <c r="P92" s="65" t="s">
        <v>933</v>
      </c>
    </row>
    <row r="93" spans="1:16" x14ac:dyDescent="0.25">
      <c r="A93" s="65"/>
      <c r="B93" s="63" t="s">
        <v>2</v>
      </c>
      <c r="C93" s="76" t="s">
        <v>12</v>
      </c>
      <c r="D93" s="52" t="s">
        <v>310</v>
      </c>
      <c r="E93" s="60">
        <v>39919</v>
      </c>
      <c r="F93" s="61">
        <f t="shared" ca="1" si="1"/>
        <v>175.17612141987991</v>
      </c>
      <c r="G93" s="60">
        <v>34617</v>
      </c>
      <c r="H93" s="63">
        <v>1994</v>
      </c>
      <c r="I93" s="64" t="s">
        <v>17</v>
      </c>
      <c r="J93" s="63" t="s">
        <v>18</v>
      </c>
      <c r="K93" s="63" t="s">
        <v>19</v>
      </c>
      <c r="L93" s="63" t="s">
        <v>342</v>
      </c>
      <c r="M93" s="65"/>
      <c r="N93" s="65"/>
      <c r="O93" s="65"/>
      <c r="P93" s="65" t="s">
        <v>934</v>
      </c>
    </row>
    <row r="94" spans="1:16" x14ac:dyDescent="0.25">
      <c r="A94" s="65" t="s">
        <v>1675</v>
      </c>
      <c r="B94" s="63" t="s">
        <v>2</v>
      </c>
      <c r="C94" s="76" t="s">
        <v>12</v>
      </c>
      <c r="D94" s="52" t="s">
        <v>540</v>
      </c>
      <c r="E94" s="62">
        <v>39928</v>
      </c>
      <c r="F94" s="61">
        <f t="shared" ca="1" si="1"/>
        <v>174.88043353486964</v>
      </c>
      <c r="G94" s="62">
        <v>32745</v>
      </c>
      <c r="H94" s="63" t="s">
        <v>16</v>
      </c>
      <c r="I94" s="64" t="s">
        <v>17</v>
      </c>
      <c r="J94" s="63" t="s">
        <v>18</v>
      </c>
      <c r="K94" s="63" t="s">
        <v>19</v>
      </c>
      <c r="L94" s="63" t="s">
        <v>342</v>
      </c>
      <c r="M94" s="65"/>
      <c r="N94" s="65"/>
      <c r="O94" s="65"/>
      <c r="P94" s="65" t="s">
        <v>935</v>
      </c>
    </row>
    <row r="95" spans="1:16" x14ac:dyDescent="0.25">
      <c r="A95" s="65" t="s">
        <v>81</v>
      </c>
      <c r="B95" s="63" t="s">
        <v>2</v>
      </c>
      <c r="C95" s="76" t="s">
        <v>12</v>
      </c>
      <c r="D95" s="52" t="s">
        <v>222</v>
      </c>
      <c r="E95" s="60">
        <v>39935</v>
      </c>
      <c r="F95" s="61">
        <f t="shared" ca="1" si="1"/>
        <v>174.65045406875052</v>
      </c>
      <c r="G95" s="60">
        <v>33302</v>
      </c>
      <c r="H95" s="63" t="s">
        <v>16</v>
      </c>
      <c r="I95" s="64" t="s">
        <v>17</v>
      </c>
      <c r="J95" s="63" t="s">
        <v>18</v>
      </c>
      <c r="K95" s="63" t="s">
        <v>19</v>
      </c>
      <c r="L95" s="63" t="s">
        <v>342</v>
      </c>
      <c r="M95" s="65" t="s">
        <v>223</v>
      </c>
      <c r="N95" s="65"/>
      <c r="O95" s="65"/>
      <c r="P95" s="65" t="s">
        <v>801</v>
      </c>
    </row>
    <row r="96" spans="1:16" x14ac:dyDescent="0.25">
      <c r="A96" s="65"/>
      <c r="B96" s="63" t="s">
        <v>2</v>
      </c>
      <c r="C96" s="76" t="s">
        <v>12</v>
      </c>
      <c r="D96" s="52" t="s">
        <v>224</v>
      </c>
      <c r="E96" s="60">
        <v>39944</v>
      </c>
      <c r="F96" s="61">
        <f t="shared" ca="1" si="1"/>
        <v>174.35476618374025</v>
      </c>
      <c r="G96" s="60">
        <v>32568</v>
      </c>
      <c r="H96" s="63">
        <v>1996</v>
      </c>
      <c r="I96" s="64" t="s">
        <v>21</v>
      </c>
      <c r="J96" s="63" t="s">
        <v>18</v>
      </c>
      <c r="K96" s="63" t="s">
        <v>19</v>
      </c>
      <c r="L96" s="63" t="s">
        <v>342</v>
      </c>
      <c r="M96" s="65"/>
      <c r="N96" s="65"/>
      <c r="O96" s="65"/>
      <c r="P96" s="65" t="s">
        <v>936</v>
      </c>
    </row>
    <row r="97" spans="1:16" x14ac:dyDescent="0.25">
      <c r="A97" s="65"/>
      <c r="B97" s="63" t="s">
        <v>2</v>
      </c>
      <c r="C97" s="76" t="s">
        <v>12</v>
      </c>
      <c r="D97" s="52" t="s">
        <v>538</v>
      </c>
      <c r="E97" s="62">
        <v>39949</v>
      </c>
      <c r="F97" s="61">
        <f t="shared" ca="1" si="1"/>
        <v>174.19049513651234</v>
      </c>
      <c r="G97" s="62">
        <v>32675</v>
      </c>
      <c r="H97" s="63">
        <v>1995</v>
      </c>
      <c r="I97" s="64" t="s">
        <v>17</v>
      </c>
      <c r="J97" s="63" t="s">
        <v>18</v>
      </c>
      <c r="K97" s="63" t="s">
        <v>19</v>
      </c>
      <c r="L97" s="63" t="s">
        <v>342</v>
      </c>
      <c r="M97" s="65"/>
      <c r="N97" s="65"/>
      <c r="O97" s="65"/>
      <c r="P97" s="65" t="s">
        <v>937</v>
      </c>
    </row>
    <row r="98" spans="1:16" x14ac:dyDescent="0.25">
      <c r="A98" s="65"/>
      <c r="B98" s="63" t="s">
        <v>249</v>
      </c>
      <c r="C98" s="76" t="s">
        <v>12</v>
      </c>
      <c r="D98" s="52" t="s">
        <v>233</v>
      </c>
      <c r="E98" s="60">
        <v>39976</v>
      </c>
      <c r="F98" s="61">
        <f t="shared" ca="1" si="1"/>
        <v>173.30343148148154</v>
      </c>
      <c r="G98" s="60">
        <v>35977</v>
      </c>
      <c r="H98" s="63">
        <v>2009</v>
      </c>
      <c r="I98" s="64" t="s">
        <v>27</v>
      </c>
      <c r="J98" s="63" t="s">
        <v>24</v>
      </c>
      <c r="K98" s="63" t="s">
        <v>19</v>
      </c>
      <c r="L98" s="63" t="s">
        <v>342</v>
      </c>
      <c r="M98" s="65"/>
      <c r="N98" s="65"/>
      <c r="O98" s="65"/>
      <c r="P98" s="65" t="s">
        <v>938</v>
      </c>
    </row>
    <row r="99" spans="1:16" x14ac:dyDescent="0.25">
      <c r="A99" s="65"/>
      <c r="B99" s="63" t="s">
        <v>2</v>
      </c>
      <c r="C99" s="76" t="s">
        <v>12</v>
      </c>
      <c r="D99" s="52" t="s">
        <v>236</v>
      </c>
      <c r="E99" s="60">
        <v>39991</v>
      </c>
      <c r="F99" s="61">
        <f t="shared" ca="1" si="1"/>
        <v>172.81061833979777</v>
      </c>
      <c r="G99" s="60">
        <v>33848</v>
      </c>
      <c r="H99" s="63" t="s">
        <v>16</v>
      </c>
      <c r="I99" s="64" t="s">
        <v>17</v>
      </c>
      <c r="J99" s="63" t="s">
        <v>18</v>
      </c>
      <c r="K99" s="63" t="s">
        <v>19</v>
      </c>
      <c r="L99" s="63" t="s">
        <v>342</v>
      </c>
      <c r="M99" s="65"/>
      <c r="N99" s="65"/>
      <c r="O99" s="65"/>
      <c r="P99" s="65"/>
    </row>
    <row r="100" spans="1:16" x14ac:dyDescent="0.25">
      <c r="A100" s="65" t="s">
        <v>208</v>
      </c>
      <c r="B100" s="63" t="s">
        <v>2</v>
      </c>
      <c r="C100" s="76" t="s">
        <v>12</v>
      </c>
      <c r="D100" s="52" t="s">
        <v>209</v>
      </c>
      <c r="E100" s="62">
        <v>39993</v>
      </c>
      <c r="F100" s="61">
        <f t="shared" ca="1" si="1"/>
        <v>172.74490992090659</v>
      </c>
      <c r="G100" s="60">
        <v>32766</v>
      </c>
      <c r="H100" s="63">
        <v>2007</v>
      </c>
      <c r="I100" s="64" t="s">
        <v>55</v>
      </c>
      <c r="J100" s="63" t="s">
        <v>18</v>
      </c>
      <c r="K100" s="63" t="s">
        <v>19</v>
      </c>
      <c r="L100" s="63" t="s">
        <v>342</v>
      </c>
      <c r="M100" s="65" t="s">
        <v>210</v>
      </c>
      <c r="N100" s="65"/>
      <c r="O100" s="65"/>
      <c r="P100" s="65" t="s">
        <v>940</v>
      </c>
    </row>
    <row r="101" spans="1:16" x14ac:dyDescent="0.25">
      <c r="A101" s="65" t="s">
        <v>283</v>
      </c>
      <c r="B101" s="63" t="s">
        <v>10</v>
      </c>
      <c r="C101" s="76" t="s">
        <v>12</v>
      </c>
      <c r="D101" s="52" t="s">
        <v>237</v>
      </c>
      <c r="E101" s="60">
        <v>40033</v>
      </c>
      <c r="F101" s="61">
        <f t="shared" ca="1" si="1"/>
        <v>171.43074154308317</v>
      </c>
      <c r="G101" s="60">
        <v>36251</v>
      </c>
      <c r="H101" s="63">
        <v>2009</v>
      </c>
      <c r="I101" s="64" t="s">
        <v>55</v>
      </c>
      <c r="J101" s="63" t="s">
        <v>24</v>
      </c>
      <c r="K101" s="63" t="s">
        <v>19</v>
      </c>
      <c r="L101" s="63" t="s">
        <v>343</v>
      </c>
      <c r="M101" s="65"/>
      <c r="N101" s="65"/>
      <c r="O101" s="65"/>
      <c r="P101" s="65" t="s">
        <v>941</v>
      </c>
    </row>
    <row r="102" spans="1:16" x14ac:dyDescent="0.25">
      <c r="A102" s="65"/>
      <c r="B102" s="63" t="s">
        <v>9</v>
      </c>
      <c r="C102" s="76" t="s">
        <v>12</v>
      </c>
      <c r="D102" s="52" t="s">
        <v>497</v>
      </c>
      <c r="E102" s="62">
        <v>40033</v>
      </c>
      <c r="F102" s="61">
        <f t="shared" ca="1" si="1"/>
        <v>171.43074154308317</v>
      </c>
      <c r="G102" s="62">
        <v>30944</v>
      </c>
      <c r="H102" s="63" t="s">
        <v>16</v>
      </c>
      <c r="I102" s="64" t="s">
        <v>428</v>
      </c>
      <c r="J102" s="63" t="s">
        <v>172</v>
      </c>
      <c r="K102" s="63" t="s">
        <v>19</v>
      </c>
      <c r="L102" s="63" t="s">
        <v>342</v>
      </c>
      <c r="M102" s="65"/>
      <c r="N102" s="65"/>
      <c r="O102" s="65"/>
      <c r="P102" s="65" t="s">
        <v>942</v>
      </c>
    </row>
    <row r="103" spans="1:16" x14ac:dyDescent="0.25">
      <c r="A103" s="65"/>
      <c r="B103" s="63" t="s">
        <v>249</v>
      </c>
      <c r="C103" s="76" t="s">
        <v>12</v>
      </c>
      <c r="D103" s="52" t="s">
        <v>602</v>
      </c>
      <c r="E103" s="62">
        <v>40039</v>
      </c>
      <c r="F103" s="61">
        <f t="shared" ca="1" si="1"/>
        <v>171.23361628640967</v>
      </c>
      <c r="G103" s="62">
        <v>35555</v>
      </c>
      <c r="H103" s="63">
        <v>2009</v>
      </c>
      <c r="I103" s="64" t="s">
        <v>23</v>
      </c>
      <c r="J103" s="63" t="s">
        <v>24</v>
      </c>
      <c r="K103" s="63" t="s">
        <v>19</v>
      </c>
      <c r="L103" s="63" t="s">
        <v>342</v>
      </c>
      <c r="M103" s="65"/>
      <c r="N103" s="65"/>
      <c r="O103" s="65"/>
      <c r="P103" s="65" t="s">
        <v>804</v>
      </c>
    </row>
    <row r="104" spans="1:16" x14ac:dyDescent="0.25">
      <c r="A104" s="65"/>
      <c r="B104" s="63" t="s">
        <v>2</v>
      </c>
      <c r="C104" s="76" t="s">
        <v>12</v>
      </c>
      <c r="D104" s="52" t="s">
        <v>148</v>
      </c>
      <c r="E104" s="62">
        <v>40046</v>
      </c>
      <c r="F104" s="61">
        <f t="shared" ca="1" si="1"/>
        <v>171.00363682029058</v>
      </c>
      <c r="G104" s="60">
        <v>32574</v>
      </c>
      <c r="H104" s="63" t="s">
        <v>16</v>
      </c>
      <c r="I104" s="64" t="s">
        <v>27</v>
      </c>
      <c r="J104" s="63" t="s">
        <v>1864</v>
      </c>
      <c r="K104" s="63" t="s">
        <v>19</v>
      </c>
      <c r="L104" s="63" t="s">
        <v>342</v>
      </c>
      <c r="M104" s="65"/>
      <c r="N104" s="65"/>
      <c r="O104" s="65"/>
      <c r="P104" s="65"/>
    </row>
    <row r="105" spans="1:16" x14ac:dyDescent="0.25">
      <c r="A105" s="65" t="s">
        <v>153</v>
      </c>
      <c r="B105" s="63" t="s">
        <v>3</v>
      </c>
      <c r="C105" s="76" t="s">
        <v>12</v>
      </c>
      <c r="D105" s="52" t="s">
        <v>154</v>
      </c>
      <c r="E105" s="60">
        <v>40067</v>
      </c>
      <c r="F105" s="61">
        <f t="shared" ca="1" si="1"/>
        <v>170.31369842193328</v>
      </c>
      <c r="G105" s="60">
        <v>34611</v>
      </c>
      <c r="H105" s="63">
        <v>2003</v>
      </c>
      <c r="I105" s="64" t="s">
        <v>155</v>
      </c>
      <c r="J105" s="63" t="s">
        <v>56</v>
      </c>
      <c r="K105" s="63" t="s">
        <v>19</v>
      </c>
      <c r="L105" s="63" t="s">
        <v>342</v>
      </c>
      <c r="M105" s="65" t="s">
        <v>156</v>
      </c>
      <c r="N105" s="65"/>
      <c r="O105" s="65" t="s">
        <v>1069</v>
      </c>
      <c r="P105" s="65" t="s">
        <v>1070</v>
      </c>
    </row>
    <row r="106" spans="1:16" x14ac:dyDescent="0.25">
      <c r="A106" s="65"/>
      <c r="B106" s="63" t="s">
        <v>2</v>
      </c>
      <c r="C106" s="76" t="s">
        <v>12</v>
      </c>
      <c r="D106" s="52" t="s">
        <v>496</v>
      </c>
      <c r="E106" s="62">
        <v>40070</v>
      </c>
      <c r="F106" s="61">
        <f t="shared" ca="1" si="1"/>
        <v>170.21513579359652</v>
      </c>
      <c r="G106" s="62">
        <v>34688</v>
      </c>
      <c r="H106" s="63">
        <v>2000</v>
      </c>
      <c r="I106" s="64" t="s">
        <v>17</v>
      </c>
      <c r="J106" s="63" t="s">
        <v>18</v>
      </c>
      <c r="K106" s="63" t="s">
        <v>19</v>
      </c>
      <c r="L106" s="63" t="s">
        <v>342</v>
      </c>
      <c r="M106" s="65"/>
      <c r="N106" s="65"/>
      <c r="O106" s="65"/>
      <c r="P106" s="65" t="s">
        <v>805</v>
      </c>
    </row>
    <row r="107" spans="1:16" x14ac:dyDescent="0.25">
      <c r="A107" s="65"/>
      <c r="B107" s="63" t="s">
        <v>249</v>
      </c>
      <c r="C107" s="76" t="s">
        <v>12</v>
      </c>
      <c r="D107" s="52" t="s">
        <v>495</v>
      </c>
      <c r="E107" s="62">
        <v>40095</v>
      </c>
      <c r="F107" s="61">
        <f t="shared" ca="1" si="1"/>
        <v>169.39378055745689</v>
      </c>
      <c r="G107" s="62">
        <v>36347</v>
      </c>
      <c r="H107" s="63">
        <v>1999</v>
      </c>
      <c r="I107" s="64" t="s">
        <v>17</v>
      </c>
      <c r="J107" s="63" t="s">
        <v>24</v>
      </c>
      <c r="K107" s="63" t="s">
        <v>19</v>
      </c>
      <c r="L107" s="63" t="s">
        <v>343</v>
      </c>
      <c r="M107" s="65"/>
      <c r="N107" s="65"/>
      <c r="O107" s="65"/>
      <c r="P107" s="65" t="s">
        <v>806</v>
      </c>
    </row>
    <row r="108" spans="1:16" x14ac:dyDescent="0.25">
      <c r="A108" s="65"/>
      <c r="B108" s="63" t="s">
        <v>249</v>
      </c>
      <c r="C108" s="76" t="s">
        <v>12</v>
      </c>
      <c r="D108" s="52" t="s">
        <v>101</v>
      </c>
      <c r="E108" s="60">
        <v>40110</v>
      </c>
      <c r="F108" s="61">
        <f t="shared" ca="1" si="1"/>
        <v>168.90096741577312</v>
      </c>
      <c r="G108" s="60">
        <v>36328</v>
      </c>
      <c r="H108" s="63">
        <v>2007</v>
      </c>
      <c r="I108" s="64" t="s">
        <v>44</v>
      </c>
      <c r="J108" s="63" t="s">
        <v>24</v>
      </c>
      <c r="K108" s="63" t="s">
        <v>19</v>
      </c>
      <c r="L108" s="63" t="s">
        <v>342</v>
      </c>
      <c r="M108" s="65"/>
      <c r="N108" s="65"/>
      <c r="O108" s="65"/>
      <c r="P108" s="65"/>
    </row>
    <row r="109" spans="1:16" x14ac:dyDescent="0.25">
      <c r="A109" s="65"/>
      <c r="B109" s="63" t="s">
        <v>2</v>
      </c>
      <c r="C109" s="76" t="s">
        <v>12</v>
      </c>
      <c r="D109" s="52" t="s">
        <v>181</v>
      </c>
      <c r="E109" s="62">
        <v>40221</v>
      </c>
      <c r="F109" s="61">
        <f t="shared" ca="1" si="1"/>
        <v>165.25415016731316</v>
      </c>
      <c r="G109" s="60">
        <v>33730</v>
      </c>
      <c r="H109" s="63" t="s">
        <v>16</v>
      </c>
      <c r="I109" s="64" t="s">
        <v>17</v>
      </c>
      <c r="J109" s="63" t="s">
        <v>18</v>
      </c>
      <c r="K109" s="63" t="s">
        <v>19</v>
      </c>
      <c r="L109" s="63" t="s">
        <v>342</v>
      </c>
      <c r="M109" s="65"/>
      <c r="N109" s="65" t="s">
        <v>624</v>
      </c>
      <c r="O109" s="65"/>
      <c r="P109" s="65" t="s">
        <v>1738</v>
      </c>
    </row>
    <row r="110" spans="1:16" x14ac:dyDescent="0.25">
      <c r="A110" s="65"/>
      <c r="B110" s="63" t="s">
        <v>2</v>
      </c>
      <c r="C110" s="76" t="s">
        <v>12</v>
      </c>
      <c r="D110" s="52" t="s">
        <v>204</v>
      </c>
      <c r="E110" s="60">
        <v>40250</v>
      </c>
      <c r="F110" s="61">
        <f t="shared" ca="1" si="1"/>
        <v>164.30137809339118</v>
      </c>
      <c r="G110" s="60">
        <v>32601</v>
      </c>
      <c r="H110" s="63">
        <v>1995</v>
      </c>
      <c r="I110" s="64" t="s">
        <v>17</v>
      </c>
      <c r="J110" s="63" t="s">
        <v>18</v>
      </c>
      <c r="K110" s="63" t="s">
        <v>19</v>
      </c>
      <c r="L110" s="63" t="s">
        <v>342</v>
      </c>
      <c r="M110" s="65"/>
      <c r="N110" s="65" t="s">
        <v>203</v>
      </c>
      <c r="O110" s="65"/>
      <c r="P110" s="65" t="s">
        <v>943</v>
      </c>
    </row>
    <row r="111" spans="1:16" x14ac:dyDescent="0.25">
      <c r="A111" s="65"/>
      <c r="B111" s="63" t="s">
        <v>9</v>
      </c>
      <c r="C111" s="76" t="s">
        <v>12</v>
      </c>
      <c r="D111" s="52" t="s">
        <v>494</v>
      </c>
      <c r="E111" s="62">
        <v>40372</v>
      </c>
      <c r="F111" s="61">
        <f t="shared" ca="1" si="1"/>
        <v>160.2931645410298</v>
      </c>
      <c r="G111" s="62">
        <v>31692</v>
      </c>
      <c r="H111" s="63" t="s">
        <v>16</v>
      </c>
      <c r="I111" s="64" t="s">
        <v>36</v>
      </c>
      <c r="J111" s="63" t="s">
        <v>172</v>
      </c>
      <c r="K111" s="63" t="s">
        <v>19</v>
      </c>
      <c r="L111" s="63" t="s">
        <v>342</v>
      </c>
      <c r="M111" s="65"/>
      <c r="N111" s="65"/>
      <c r="O111" s="65"/>
      <c r="P111" s="65" t="s">
        <v>808</v>
      </c>
    </row>
    <row r="112" spans="1:16" x14ac:dyDescent="0.25">
      <c r="A112" s="65"/>
      <c r="B112" s="63" t="s">
        <v>2</v>
      </c>
      <c r="C112" s="76" t="s">
        <v>12</v>
      </c>
      <c r="D112" s="52" t="s">
        <v>147</v>
      </c>
      <c r="E112" s="62">
        <v>40389</v>
      </c>
      <c r="F112" s="61">
        <f t="shared" ca="1" si="1"/>
        <v>159.73464298045485</v>
      </c>
      <c r="G112" s="60">
        <v>32559</v>
      </c>
      <c r="H112" s="63" t="s">
        <v>16</v>
      </c>
      <c r="I112" s="64" t="s">
        <v>269</v>
      </c>
      <c r="J112" s="63" t="s">
        <v>56</v>
      </c>
      <c r="K112" s="63" t="s">
        <v>19</v>
      </c>
      <c r="L112" s="63" t="s">
        <v>342</v>
      </c>
      <c r="M112" s="65"/>
      <c r="N112" s="65"/>
      <c r="O112" s="65"/>
      <c r="P112" s="65" t="s">
        <v>809</v>
      </c>
    </row>
    <row r="113" spans="1:16" x14ac:dyDescent="0.25">
      <c r="A113" s="65" t="s">
        <v>795</v>
      </c>
      <c r="B113" s="63" t="s">
        <v>2</v>
      </c>
      <c r="C113" s="76" t="s">
        <v>12</v>
      </c>
      <c r="D113" s="52" t="s">
        <v>176</v>
      </c>
      <c r="E113" s="62">
        <v>40400</v>
      </c>
      <c r="F113" s="61">
        <f t="shared" ca="1" si="1"/>
        <v>159.37324667655341</v>
      </c>
      <c r="G113" s="60">
        <v>32567</v>
      </c>
      <c r="H113" s="63" t="s">
        <v>177</v>
      </c>
      <c r="I113" s="64" t="s">
        <v>44</v>
      </c>
      <c r="J113" s="63" t="s">
        <v>178</v>
      </c>
      <c r="K113" s="63" t="s">
        <v>28</v>
      </c>
      <c r="L113" s="63" t="s">
        <v>342</v>
      </c>
      <c r="M113" s="65"/>
      <c r="N113" s="65" t="s">
        <v>175</v>
      </c>
      <c r="O113" s="65" t="s">
        <v>424</v>
      </c>
      <c r="P113" s="65"/>
    </row>
    <row r="114" spans="1:16" x14ac:dyDescent="0.25">
      <c r="A114" s="65"/>
      <c r="B114" s="63" t="s">
        <v>2</v>
      </c>
      <c r="C114" s="76" t="s">
        <v>12</v>
      </c>
      <c r="D114" s="52" t="s">
        <v>492</v>
      </c>
      <c r="E114" s="62">
        <v>40466</v>
      </c>
      <c r="F114" s="61">
        <f t="shared" ca="1" si="1"/>
        <v>157.20486885314477</v>
      </c>
      <c r="G114" s="62">
        <v>34155</v>
      </c>
      <c r="H114" s="63">
        <v>2003</v>
      </c>
      <c r="I114" s="64" t="s">
        <v>17</v>
      </c>
      <c r="J114" s="63" t="s">
        <v>18</v>
      </c>
      <c r="K114" s="63" t="s">
        <v>19</v>
      </c>
      <c r="L114" s="63" t="s">
        <v>342</v>
      </c>
      <c r="M114" s="65"/>
      <c r="N114" s="65"/>
      <c r="O114" s="65"/>
      <c r="P114" s="65" t="s">
        <v>812</v>
      </c>
    </row>
    <row r="115" spans="1:16" x14ac:dyDescent="0.25">
      <c r="A115" s="65"/>
      <c r="B115" s="63" t="s">
        <v>2</v>
      </c>
      <c r="C115" s="76" t="s">
        <v>12</v>
      </c>
      <c r="D115" s="52" t="s">
        <v>212</v>
      </c>
      <c r="E115" s="62">
        <v>40481</v>
      </c>
      <c r="F115" s="61">
        <f t="shared" ca="1" si="1"/>
        <v>156.71205571146101</v>
      </c>
      <c r="G115" s="60">
        <v>34011</v>
      </c>
      <c r="H115" s="63">
        <v>1998</v>
      </c>
      <c r="I115" s="64" t="s">
        <v>39</v>
      </c>
      <c r="J115" s="63" t="s">
        <v>18</v>
      </c>
      <c r="K115" s="63" t="s">
        <v>19</v>
      </c>
      <c r="L115" s="63" t="s">
        <v>342</v>
      </c>
      <c r="M115" s="65"/>
      <c r="N115" s="65"/>
      <c r="O115" s="65"/>
      <c r="P115" s="65" t="s">
        <v>945</v>
      </c>
    </row>
    <row r="116" spans="1:16" x14ac:dyDescent="0.25">
      <c r="A116" s="65"/>
      <c r="B116" s="63" t="s">
        <v>3</v>
      </c>
      <c r="C116" s="76" t="s">
        <v>12</v>
      </c>
      <c r="D116" s="52" t="s">
        <v>37</v>
      </c>
      <c r="E116" s="60">
        <v>40487</v>
      </c>
      <c r="F116" s="61">
        <f t="shared" ca="1" si="1"/>
        <v>156.5149304547875</v>
      </c>
      <c r="G116" s="60">
        <v>35314</v>
      </c>
      <c r="H116" s="63" t="s">
        <v>16</v>
      </c>
      <c r="I116" s="64" t="s">
        <v>36</v>
      </c>
      <c r="J116" s="63" t="s">
        <v>24</v>
      </c>
      <c r="K116" s="63" t="s">
        <v>19</v>
      </c>
      <c r="L116" s="63" t="s">
        <v>342</v>
      </c>
      <c r="M116" s="65"/>
      <c r="N116" s="65"/>
      <c r="O116" s="65"/>
      <c r="P116" s="65" t="s">
        <v>813</v>
      </c>
    </row>
    <row r="117" spans="1:16" x14ac:dyDescent="0.25">
      <c r="A117" s="65"/>
      <c r="B117" s="63" t="s">
        <v>10</v>
      </c>
      <c r="C117" s="76" t="s">
        <v>12</v>
      </c>
      <c r="D117" s="52" t="s">
        <v>293</v>
      </c>
      <c r="E117" s="60">
        <v>40495</v>
      </c>
      <c r="F117" s="61">
        <f t="shared" ca="1" si="1"/>
        <v>156.25209677922282</v>
      </c>
      <c r="G117" s="60">
        <v>36163</v>
      </c>
      <c r="H117" s="63">
        <v>2010</v>
      </c>
      <c r="I117" s="64" t="s">
        <v>23</v>
      </c>
      <c r="J117" s="63" t="s">
        <v>24</v>
      </c>
      <c r="K117" s="63" t="s">
        <v>19</v>
      </c>
      <c r="L117" s="63" t="s">
        <v>343</v>
      </c>
      <c r="M117" s="65"/>
      <c r="N117" s="65"/>
      <c r="O117" s="65"/>
      <c r="P117" s="65" t="s">
        <v>814</v>
      </c>
    </row>
    <row r="118" spans="1:16" x14ac:dyDescent="0.25">
      <c r="A118" s="65"/>
      <c r="B118" s="63" t="s">
        <v>2</v>
      </c>
      <c r="C118" s="76" t="s">
        <v>12</v>
      </c>
      <c r="D118" s="52" t="s">
        <v>491</v>
      </c>
      <c r="E118" s="62">
        <v>40554</v>
      </c>
      <c r="F118" s="61">
        <f t="shared" ca="1" si="1"/>
        <v>154.31369842193328</v>
      </c>
      <c r="G118" s="62">
        <v>33273</v>
      </c>
      <c r="H118" s="63">
        <v>2003</v>
      </c>
      <c r="I118" s="64" t="s">
        <v>55</v>
      </c>
      <c r="J118" s="63" t="s">
        <v>18</v>
      </c>
      <c r="K118" s="63" t="s">
        <v>28</v>
      </c>
      <c r="L118" s="63" t="s">
        <v>342</v>
      </c>
      <c r="M118" s="65"/>
      <c r="N118" s="65"/>
      <c r="O118" s="65"/>
      <c r="P118" s="65" t="s">
        <v>815</v>
      </c>
    </row>
    <row r="119" spans="1:16" x14ac:dyDescent="0.25">
      <c r="A119" s="65"/>
      <c r="B119" s="63" t="s">
        <v>9</v>
      </c>
      <c r="C119" s="76" t="s">
        <v>12</v>
      </c>
      <c r="D119" s="52" t="s">
        <v>316</v>
      </c>
      <c r="E119" s="60">
        <v>40590</v>
      </c>
      <c r="F119" s="61">
        <f t="shared" ca="1" si="1"/>
        <v>153.13094688189221</v>
      </c>
      <c r="G119" s="60">
        <v>31958</v>
      </c>
      <c r="H119" s="63" t="s">
        <v>16</v>
      </c>
      <c r="I119" s="64" t="s">
        <v>55</v>
      </c>
      <c r="J119" s="63" t="s">
        <v>172</v>
      </c>
      <c r="K119" s="63" t="s">
        <v>19</v>
      </c>
      <c r="L119" s="63" t="s">
        <v>342</v>
      </c>
      <c r="M119" s="65"/>
      <c r="N119" s="65"/>
      <c r="O119" s="65"/>
      <c r="P119" s="65"/>
    </row>
    <row r="120" spans="1:16" x14ac:dyDescent="0.25">
      <c r="A120" s="65"/>
      <c r="B120" s="63" t="s">
        <v>1649</v>
      </c>
      <c r="C120" s="76" t="s">
        <v>12</v>
      </c>
      <c r="D120" s="52" t="s">
        <v>1637</v>
      </c>
      <c r="E120" s="60">
        <v>40590</v>
      </c>
      <c r="F120" s="61">
        <f t="shared" ca="1" si="1"/>
        <v>153.13094688189221</v>
      </c>
      <c r="G120" s="60">
        <v>31958</v>
      </c>
      <c r="H120" s="63" t="s">
        <v>16</v>
      </c>
      <c r="I120" s="64" t="s">
        <v>1113</v>
      </c>
      <c r="J120" s="63" t="s">
        <v>172</v>
      </c>
      <c r="K120" s="63" t="s">
        <v>19</v>
      </c>
      <c r="L120" s="63" t="s">
        <v>342</v>
      </c>
      <c r="M120" s="65"/>
      <c r="N120" s="65"/>
      <c r="O120" s="65"/>
      <c r="P120" s="65"/>
    </row>
    <row r="121" spans="1:16" x14ac:dyDescent="0.25">
      <c r="A121" s="65" t="s">
        <v>360</v>
      </c>
      <c r="B121" s="63" t="s">
        <v>9</v>
      </c>
      <c r="C121" s="76" t="s">
        <v>12</v>
      </c>
      <c r="D121" s="52" t="s">
        <v>359</v>
      </c>
      <c r="E121" s="60">
        <v>40602</v>
      </c>
      <c r="F121" s="61">
        <f t="shared" ca="1" si="1"/>
        <v>152.73669636854518</v>
      </c>
      <c r="G121" s="60">
        <v>31439</v>
      </c>
      <c r="H121" s="63" t="s">
        <v>305</v>
      </c>
      <c r="I121" s="64" t="s">
        <v>27</v>
      </c>
      <c r="J121" s="63" t="s">
        <v>665</v>
      </c>
      <c r="K121" s="63" t="s">
        <v>19</v>
      </c>
      <c r="L121" s="63" t="s">
        <v>342</v>
      </c>
      <c r="M121" s="65" t="s">
        <v>361</v>
      </c>
      <c r="N121" s="65"/>
      <c r="O121" s="65" t="s">
        <v>490</v>
      </c>
      <c r="P121" s="65" t="s">
        <v>1739</v>
      </c>
    </row>
    <row r="122" spans="1:16" x14ac:dyDescent="0.25">
      <c r="A122" s="65"/>
      <c r="B122" s="63" t="s">
        <v>2</v>
      </c>
      <c r="C122" s="76" t="s">
        <v>12</v>
      </c>
      <c r="D122" s="52" t="s">
        <v>535</v>
      </c>
      <c r="E122" s="62">
        <v>40628</v>
      </c>
      <c r="F122" s="61">
        <f t="shared" ca="1" si="1"/>
        <v>151.88248692295997</v>
      </c>
      <c r="G122" s="62">
        <v>33054</v>
      </c>
      <c r="H122" s="63">
        <v>1991</v>
      </c>
      <c r="I122" s="64" t="s">
        <v>17</v>
      </c>
      <c r="J122" s="63" t="s">
        <v>18</v>
      </c>
      <c r="K122" s="63" t="s">
        <v>19</v>
      </c>
      <c r="L122" s="63" t="s">
        <v>342</v>
      </c>
      <c r="M122" s="65"/>
      <c r="N122" s="65"/>
      <c r="O122" s="65"/>
      <c r="P122" s="65" t="s">
        <v>816</v>
      </c>
    </row>
    <row r="123" spans="1:16" x14ac:dyDescent="0.25">
      <c r="A123" s="65" t="s">
        <v>280</v>
      </c>
      <c r="B123" s="63" t="s">
        <v>249</v>
      </c>
      <c r="C123" s="76" t="s">
        <v>12</v>
      </c>
      <c r="D123" s="52" t="s">
        <v>235</v>
      </c>
      <c r="E123" s="60">
        <v>40649</v>
      </c>
      <c r="F123" s="61">
        <f t="shared" ca="1" si="1"/>
        <v>151.1925485246027</v>
      </c>
      <c r="G123" s="60">
        <v>36553</v>
      </c>
      <c r="H123" s="63" t="s">
        <v>220</v>
      </c>
      <c r="I123" s="64" t="s">
        <v>119</v>
      </c>
      <c r="J123" s="63" t="s">
        <v>56</v>
      </c>
      <c r="K123" s="63" t="s">
        <v>19</v>
      </c>
      <c r="L123" s="63" t="s">
        <v>342</v>
      </c>
      <c r="M123" s="65" t="s">
        <v>281</v>
      </c>
      <c r="N123" s="65" t="s">
        <v>234</v>
      </c>
      <c r="O123" s="65"/>
      <c r="P123" s="65" t="s">
        <v>817</v>
      </c>
    </row>
    <row r="124" spans="1:16" x14ac:dyDescent="0.25">
      <c r="A124" s="65"/>
      <c r="B124" s="63" t="s">
        <v>2</v>
      </c>
      <c r="C124" s="76" t="s">
        <v>12</v>
      </c>
      <c r="D124" s="52" t="s">
        <v>240</v>
      </c>
      <c r="E124" s="60">
        <v>40689</v>
      </c>
      <c r="F124" s="61">
        <f t="shared" ca="1" si="1"/>
        <v>149.87838014677928</v>
      </c>
      <c r="G124" s="60">
        <v>32954</v>
      </c>
      <c r="H124" s="63" t="s">
        <v>16</v>
      </c>
      <c r="I124" s="64" t="s">
        <v>27</v>
      </c>
      <c r="J124" s="63" t="s">
        <v>18</v>
      </c>
      <c r="K124" s="63" t="s">
        <v>19</v>
      </c>
      <c r="L124" s="63" t="s">
        <v>342</v>
      </c>
      <c r="M124" s="65"/>
      <c r="N124" s="65"/>
      <c r="O124" s="65"/>
      <c r="P124" s="65" t="s">
        <v>819</v>
      </c>
    </row>
    <row r="125" spans="1:16" x14ac:dyDescent="0.25">
      <c r="A125" s="65"/>
      <c r="B125" s="63" t="s">
        <v>2</v>
      </c>
      <c r="C125" s="76" t="s">
        <v>12</v>
      </c>
      <c r="D125" s="52" t="s">
        <v>100</v>
      </c>
      <c r="E125" s="60">
        <v>40695</v>
      </c>
      <c r="F125" s="61">
        <f t="shared" ca="1" si="1"/>
        <v>149.68125489010578</v>
      </c>
      <c r="G125" s="60">
        <v>32689</v>
      </c>
      <c r="H125" s="63">
        <v>1990</v>
      </c>
      <c r="I125" s="64" t="s">
        <v>17</v>
      </c>
      <c r="J125" s="63" t="s">
        <v>18</v>
      </c>
      <c r="K125" s="63" t="s">
        <v>19</v>
      </c>
      <c r="L125" s="63" t="s">
        <v>342</v>
      </c>
      <c r="M125" s="65"/>
      <c r="N125" s="65" t="s">
        <v>48</v>
      </c>
      <c r="O125" s="65" t="s">
        <v>1072</v>
      </c>
      <c r="P125" s="65" t="s">
        <v>1071</v>
      </c>
    </row>
    <row r="126" spans="1:16" x14ac:dyDescent="0.25">
      <c r="A126" s="65" t="s">
        <v>384</v>
      </c>
      <c r="B126" s="63" t="s">
        <v>2</v>
      </c>
      <c r="C126" s="76" t="s">
        <v>12</v>
      </c>
      <c r="D126" s="52" t="s">
        <v>94</v>
      </c>
      <c r="E126" s="60">
        <v>40708</v>
      </c>
      <c r="F126" s="61">
        <f t="shared" ca="1" si="1"/>
        <v>149.25415016731316</v>
      </c>
      <c r="G126" s="60">
        <v>33668</v>
      </c>
      <c r="H126" s="63" t="s">
        <v>16</v>
      </c>
      <c r="I126" s="64" t="s">
        <v>95</v>
      </c>
      <c r="J126" s="63" t="s">
        <v>18</v>
      </c>
      <c r="K126" s="63" t="s">
        <v>19</v>
      </c>
      <c r="L126" s="63" t="s">
        <v>342</v>
      </c>
      <c r="M126" s="65" t="s">
        <v>640</v>
      </c>
      <c r="N126" s="65" t="s">
        <v>93</v>
      </c>
      <c r="O126" s="65" t="s">
        <v>1857</v>
      </c>
      <c r="P126" s="65"/>
    </row>
    <row r="127" spans="1:16" x14ac:dyDescent="0.25">
      <c r="A127" s="65"/>
      <c r="B127" s="63" t="s">
        <v>2</v>
      </c>
      <c r="C127" s="76" t="s">
        <v>12</v>
      </c>
      <c r="D127" s="52" t="s">
        <v>489</v>
      </c>
      <c r="E127" s="62">
        <v>40714</v>
      </c>
      <c r="F127" s="61">
        <f t="shared" ca="1" si="1"/>
        <v>149.05702491063965</v>
      </c>
      <c r="G127" s="62">
        <v>33116</v>
      </c>
      <c r="H127" s="63">
        <v>2002</v>
      </c>
      <c r="I127" s="64" t="s">
        <v>21</v>
      </c>
      <c r="J127" s="63" t="s">
        <v>18</v>
      </c>
      <c r="K127" s="63" t="s">
        <v>19</v>
      </c>
      <c r="L127" s="63" t="s">
        <v>342</v>
      </c>
      <c r="M127" s="65"/>
      <c r="N127" s="65"/>
      <c r="O127" s="65" t="s">
        <v>914</v>
      </c>
      <c r="P127" s="65"/>
    </row>
    <row r="128" spans="1:16" x14ac:dyDescent="0.25">
      <c r="A128" s="65"/>
      <c r="B128" s="63" t="s">
        <v>249</v>
      </c>
      <c r="C128" s="76" t="s">
        <v>12</v>
      </c>
      <c r="D128" s="52" t="s">
        <v>105</v>
      </c>
      <c r="E128" s="60">
        <v>40747</v>
      </c>
      <c r="F128" s="61">
        <f t="shared" ca="1" si="1"/>
        <v>147.97283599893535</v>
      </c>
      <c r="G128" s="60">
        <v>36370</v>
      </c>
      <c r="H128" s="63" t="s">
        <v>16</v>
      </c>
      <c r="I128" s="64" t="s">
        <v>17</v>
      </c>
      <c r="J128" s="63" t="s">
        <v>24</v>
      </c>
      <c r="K128" s="63" t="s">
        <v>19</v>
      </c>
      <c r="L128" s="63" t="s">
        <v>342</v>
      </c>
      <c r="M128" s="65"/>
      <c r="N128" s="65" t="s">
        <v>320</v>
      </c>
      <c r="O128" s="65"/>
      <c r="P128" s="65"/>
    </row>
    <row r="129" spans="1:16" x14ac:dyDescent="0.25">
      <c r="A129" s="65"/>
      <c r="B129" s="63" t="s">
        <v>3</v>
      </c>
      <c r="C129" s="76" t="s">
        <v>12</v>
      </c>
      <c r="D129" s="52" t="s">
        <v>488</v>
      </c>
      <c r="E129" s="62">
        <v>40754</v>
      </c>
      <c r="F129" s="61">
        <f t="shared" ca="1" si="1"/>
        <v>147.74285653281623</v>
      </c>
      <c r="G129" s="62">
        <v>35328</v>
      </c>
      <c r="H129" s="63" t="s">
        <v>16</v>
      </c>
      <c r="I129" s="64" t="s">
        <v>23</v>
      </c>
      <c r="J129" s="63" t="s">
        <v>24</v>
      </c>
      <c r="K129" s="63" t="s">
        <v>19</v>
      </c>
      <c r="L129" s="63" t="s">
        <v>342</v>
      </c>
      <c r="M129" s="65"/>
      <c r="N129" s="65"/>
      <c r="O129" s="65"/>
      <c r="P129" s="65" t="s">
        <v>821</v>
      </c>
    </row>
    <row r="130" spans="1:16" x14ac:dyDescent="0.25">
      <c r="A130" s="65" t="s">
        <v>290</v>
      </c>
      <c r="B130" s="63" t="s">
        <v>10</v>
      </c>
      <c r="C130" s="76" t="s">
        <v>12</v>
      </c>
      <c r="D130" s="52" t="s">
        <v>289</v>
      </c>
      <c r="E130" s="60">
        <v>40768</v>
      </c>
      <c r="F130" s="61">
        <f t="shared" ca="1" si="1"/>
        <v>147.28289760057805</v>
      </c>
      <c r="G130" s="60">
        <v>36341</v>
      </c>
      <c r="H130" s="63">
        <v>2011</v>
      </c>
      <c r="I130" s="64" t="s">
        <v>55</v>
      </c>
      <c r="J130" s="63" t="s">
        <v>24</v>
      </c>
      <c r="K130" s="63" t="s">
        <v>19</v>
      </c>
      <c r="L130" s="63" t="s">
        <v>343</v>
      </c>
      <c r="M130" s="65" t="s">
        <v>651</v>
      </c>
      <c r="N130" s="65"/>
      <c r="O130" s="65" t="s">
        <v>652</v>
      </c>
      <c r="P130" s="65"/>
    </row>
    <row r="131" spans="1:16" x14ac:dyDescent="0.25">
      <c r="A131" s="65"/>
      <c r="B131" s="63" t="s">
        <v>2</v>
      </c>
      <c r="C131" s="76" t="s">
        <v>12</v>
      </c>
      <c r="D131" s="52" t="s">
        <v>308</v>
      </c>
      <c r="E131" s="60">
        <v>40780</v>
      </c>
      <c r="F131" s="61">
        <f t="shared" ref="F131:F188" ca="1" si="2">(NOW()-E131)/30.4375</f>
        <v>146.88864708723102</v>
      </c>
      <c r="G131" s="60">
        <v>33976</v>
      </c>
      <c r="H131" s="63" t="s">
        <v>16</v>
      </c>
      <c r="I131" s="64" t="s">
        <v>17</v>
      </c>
      <c r="J131" s="63" t="s">
        <v>18</v>
      </c>
      <c r="K131" s="63" t="s">
        <v>28</v>
      </c>
      <c r="L131" s="63" t="s">
        <v>342</v>
      </c>
      <c r="M131" s="65"/>
      <c r="N131" s="65"/>
      <c r="O131" s="65"/>
      <c r="P131" s="65" t="s">
        <v>1740</v>
      </c>
    </row>
    <row r="132" spans="1:16" x14ac:dyDescent="0.25">
      <c r="A132" s="65"/>
      <c r="B132" s="63" t="s">
        <v>9</v>
      </c>
      <c r="C132" s="76" t="s">
        <v>12</v>
      </c>
      <c r="D132" s="52" t="s">
        <v>533</v>
      </c>
      <c r="E132" s="62">
        <v>40848</v>
      </c>
      <c r="F132" s="61">
        <f t="shared" ca="1" si="2"/>
        <v>144.65456084493124</v>
      </c>
      <c r="G132" s="62">
        <v>31656</v>
      </c>
      <c r="H132" s="63">
        <v>2011</v>
      </c>
      <c r="I132" s="64" t="s">
        <v>27</v>
      </c>
      <c r="J132" s="63" t="s">
        <v>665</v>
      </c>
      <c r="K132" s="63" t="s">
        <v>19</v>
      </c>
      <c r="L132" s="63" t="s">
        <v>342</v>
      </c>
      <c r="M132" s="65"/>
      <c r="N132" s="65"/>
      <c r="O132" s="65"/>
      <c r="P132" s="65" t="s">
        <v>822</v>
      </c>
    </row>
    <row r="133" spans="1:16" x14ac:dyDescent="0.25">
      <c r="A133" s="65" t="s">
        <v>380</v>
      </c>
      <c r="B133" s="63" t="s">
        <v>130</v>
      </c>
      <c r="C133" s="76" t="s">
        <v>12</v>
      </c>
      <c r="D133" s="52" t="s">
        <v>378</v>
      </c>
      <c r="E133" s="60">
        <v>40889</v>
      </c>
      <c r="F133" s="61">
        <f t="shared" ca="1" si="2"/>
        <v>143.30753825766223</v>
      </c>
      <c r="G133" s="60">
        <v>34089</v>
      </c>
      <c r="H133" s="63" t="s">
        <v>379</v>
      </c>
      <c r="I133" s="64" t="s">
        <v>55</v>
      </c>
      <c r="J133" s="63" t="s">
        <v>24</v>
      </c>
      <c r="K133" s="63" t="s">
        <v>19</v>
      </c>
      <c r="L133" s="63" t="s">
        <v>343</v>
      </c>
      <c r="M133" s="65"/>
      <c r="N133" s="65"/>
      <c r="O133" s="65"/>
      <c r="P133" s="65" t="s">
        <v>946</v>
      </c>
    </row>
    <row r="134" spans="1:16" x14ac:dyDescent="0.25">
      <c r="A134" s="65"/>
      <c r="B134" s="63" t="s">
        <v>3</v>
      </c>
      <c r="C134" s="76" t="s">
        <v>12</v>
      </c>
      <c r="D134" s="52" t="s">
        <v>1624</v>
      </c>
      <c r="E134" s="60">
        <v>40889</v>
      </c>
      <c r="F134" s="61">
        <f t="shared" ca="1" si="2"/>
        <v>143.30753825766223</v>
      </c>
      <c r="G134" s="60">
        <v>35308</v>
      </c>
      <c r="H134" s="63">
        <v>2011</v>
      </c>
      <c r="I134" s="64" t="s">
        <v>1126</v>
      </c>
      <c r="J134" s="63" t="s">
        <v>24</v>
      </c>
      <c r="K134" s="63" t="s">
        <v>19</v>
      </c>
      <c r="L134" s="63" t="s">
        <v>342</v>
      </c>
      <c r="M134" s="65"/>
      <c r="N134" s="65"/>
      <c r="O134" s="65"/>
      <c r="P134" s="65" t="s">
        <v>1625</v>
      </c>
    </row>
    <row r="135" spans="1:16" x14ac:dyDescent="0.25">
      <c r="A135" s="65" t="s">
        <v>118</v>
      </c>
      <c r="B135" s="63" t="s">
        <v>10</v>
      </c>
      <c r="C135" s="76" t="s">
        <v>12</v>
      </c>
      <c r="D135" s="52" t="s">
        <v>262</v>
      </c>
      <c r="E135" s="60">
        <v>40917</v>
      </c>
      <c r="F135" s="61">
        <f t="shared" ca="1" si="2"/>
        <v>142.38762039318584</v>
      </c>
      <c r="G135" s="60">
        <v>36951</v>
      </c>
      <c r="H135" s="63" t="s">
        <v>261</v>
      </c>
      <c r="I135" s="64" t="s">
        <v>263</v>
      </c>
      <c r="J135" s="63" t="s">
        <v>56</v>
      </c>
      <c r="K135" s="63" t="s">
        <v>19</v>
      </c>
      <c r="L135" s="63" t="s">
        <v>343</v>
      </c>
      <c r="M135" s="65" t="s">
        <v>264</v>
      </c>
      <c r="N135" s="65"/>
      <c r="O135" s="65" t="s">
        <v>1074</v>
      </c>
      <c r="P135" s="65" t="s">
        <v>1073</v>
      </c>
    </row>
    <row r="136" spans="1:16" x14ac:dyDescent="0.25">
      <c r="A136" s="65"/>
      <c r="B136" s="63" t="s">
        <v>2</v>
      </c>
      <c r="C136" s="76" t="s">
        <v>12</v>
      </c>
      <c r="D136" s="52" t="s">
        <v>529</v>
      </c>
      <c r="E136" s="60">
        <v>40943</v>
      </c>
      <c r="F136" s="61">
        <f t="shared" ca="1" si="2"/>
        <v>141.53341094760063</v>
      </c>
      <c r="G136" s="60">
        <v>33870</v>
      </c>
      <c r="H136" s="63" t="s">
        <v>530</v>
      </c>
      <c r="I136" s="64" t="s">
        <v>432</v>
      </c>
      <c r="J136" s="63" t="s">
        <v>190</v>
      </c>
      <c r="K136" s="63" t="s">
        <v>19</v>
      </c>
      <c r="L136" s="63" t="s">
        <v>342</v>
      </c>
      <c r="M136" s="65"/>
      <c r="N136" s="65"/>
      <c r="O136" s="65" t="s">
        <v>424</v>
      </c>
      <c r="P136" s="65" t="s">
        <v>1010</v>
      </c>
    </row>
    <row r="137" spans="1:16" x14ac:dyDescent="0.25">
      <c r="A137" s="65"/>
      <c r="B137" s="63" t="s">
        <v>2</v>
      </c>
      <c r="C137" s="76" t="s">
        <v>12</v>
      </c>
      <c r="D137" s="52" t="s">
        <v>42</v>
      </c>
      <c r="E137" s="60">
        <v>40945</v>
      </c>
      <c r="F137" s="61">
        <f t="shared" ca="1" si="2"/>
        <v>141.46770252870945</v>
      </c>
      <c r="G137" s="60">
        <v>33658</v>
      </c>
      <c r="H137" s="63" t="s">
        <v>16</v>
      </c>
      <c r="I137" s="64" t="s">
        <v>17</v>
      </c>
      <c r="J137" s="63" t="s">
        <v>18</v>
      </c>
      <c r="K137" s="63" t="s">
        <v>19</v>
      </c>
      <c r="L137" s="63" t="s">
        <v>342</v>
      </c>
      <c r="M137" s="65"/>
      <c r="N137" s="65" t="s">
        <v>126</v>
      </c>
      <c r="O137" s="65"/>
      <c r="P137" s="65"/>
    </row>
    <row r="138" spans="1:16" x14ac:dyDescent="0.25">
      <c r="A138" s="65"/>
      <c r="B138" s="63" t="s">
        <v>2</v>
      </c>
      <c r="C138" s="76" t="s">
        <v>12</v>
      </c>
      <c r="D138" s="52" t="s">
        <v>616</v>
      </c>
      <c r="E138" s="60">
        <v>40961</v>
      </c>
      <c r="F138" s="61">
        <f t="shared" ca="1" si="2"/>
        <v>140.9420351775801</v>
      </c>
      <c r="G138" s="60">
        <v>32723</v>
      </c>
      <c r="H138" s="63">
        <v>2011</v>
      </c>
      <c r="I138" s="64" t="s">
        <v>17</v>
      </c>
      <c r="J138" s="63" t="s">
        <v>18</v>
      </c>
      <c r="K138" s="63" t="s">
        <v>19</v>
      </c>
      <c r="L138" s="63" t="s">
        <v>342</v>
      </c>
      <c r="M138" s="65"/>
      <c r="N138" s="65"/>
      <c r="O138" s="65"/>
      <c r="P138" s="65" t="s">
        <v>824</v>
      </c>
    </row>
    <row r="139" spans="1:16" x14ac:dyDescent="0.25">
      <c r="A139" s="65"/>
      <c r="B139" s="63" t="s">
        <v>2</v>
      </c>
      <c r="C139" s="76" t="s">
        <v>12</v>
      </c>
      <c r="D139" s="52" t="s">
        <v>528</v>
      </c>
      <c r="E139" s="60">
        <v>40967</v>
      </c>
      <c r="F139" s="61">
        <f t="shared" ca="1" si="2"/>
        <v>140.74490992090659</v>
      </c>
      <c r="G139" s="60">
        <v>32631</v>
      </c>
      <c r="H139" s="63" t="s">
        <v>16</v>
      </c>
      <c r="I139" s="64" t="s">
        <v>17</v>
      </c>
      <c r="J139" s="63" t="s">
        <v>18</v>
      </c>
      <c r="K139" s="63" t="s">
        <v>19</v>
      </c>
      <c r="L139" s="63" t="s">
        <v>342</v>
      </c>
      <c r="M139" s="65"/>
      <c r="N139" s="65"/>
      <c r="O139" s="65"/>
      <c r="P139" s="65" t="s">
        <v>825</v>
      </c>
    </row>
    <row r="140" spans="1:16" x14ac:dyDescent="0.25">
      <c r="A140" s="65" t="s">
        <v>252</v>
      </c>
      <c r="B140" s="63" t="s">
        <v>2</v>
      </c>
      <c r="C140" s="76" t="s">
        <v>12</v>
      </c>
      <c r="D140" s="52" t="s">
        <v>250</v>
      </c>
      <c r="E140" s="60">
        <v>40970</v>
      </c>
      <c r="F140" s="61">
        <f t="shared" ca="1" si="2"/>
        <v>140.64634729256983</v>
      </c>
      <c r="G140" s="60">
        <v>32661</v>
      </c>
      <c r="H140" s="63" t="s">
        <v>16</v>
      </c>
      <c r="I140" s="64" t="s">
        <v>251</v>
      </c>
      <c r="J140" s="63" t="s">
        <v>18</v>
      </c>
      <c r="K140" s="63" t="s">
        <v>19</v>
      </c>
      <c r="L140" s="63" t="s">
        <v>342</v>
      </c>
      <c r="M140" s="65"/>
      <c r="N140" s="65"/>
      <c r="O140" s="65"/>
      <c r="P140" s="65" t="s">
        <v>841</v>
      </c>
    </row>
    <row r="141" spans="1:16" x14ac:dyDescent="0.25">
      <c r="A141" s="65"/>
      <c r="B141" s="63" t="s">
        <v>9</v>
      </c>
      <c r="C141" s="76" t="s">
        <v>12</v>
      </c>
      <c r="D141" s="52" t="s">
        <v>483</v>
      </c>
      <c r="E141" s="62">
        <v>40977</v>
      </c>
      <c r="F141" s="61">
        <f t="shared" ca="1" si="2"/>
        <v>140.41636782645074</v>
      </c>
      <c r="G141" s="62">
        <v>31918</v>
      </c>
      <c r="H141" s="63" t="s">
        <v>16</v>
      </c>
      <c r="I141" s="64" t="s">
        <v>428</v>
      </c>
      <c r="J141" s="63" t="s">
        <v>172</v>
      </c>
      <c r="K141" s="63" t="s">
        <v>19</v>
      </c>
      <c r="L141" s="63" t="s">
        <v>342</v>
      </c>
      <c r="M141" s="65"/>
      <c r="N141" s="65"/>
      <c r="O141" s="65"/>
      <c r="P141" s="65" t="s">
        <v>948</v>
      </c>
    </row>
    <row r="142" spans="1:16" x14ac:dyDescent="0.25">
      <c r="A142" s="65" t="s">
        <v>1861</v>
      </c>
      <c r="B142" s="63" t="s">
        <v>3</v>
      </c>
      <c r="C142" s="76" t="s">
        <v>12</v>
      </c>
      <c r="D142" s="52" t="s">
        <v>241</v>
      </c>
      <c r="E142" s="60">
        <v>40985</v>
      </c>
      <c r="F142" s="61">
        <f t="shared" ca="1" si="2"/>
        <v>140.15353415088606</v>
      </c>
      <c r="G142" s="60">
        <v>34750</v>
      </c>
      <c r="H142" s="63" t="s">
        <v>16</v>
      </c>
      <c r="I142" s="64" t="s">
        <v>44</v>
      </c>
      <c r="J142" s="63" t="s">
        <v>56</v>
      </c>
      <c r="K142" s="63" t="s">
        <v>19</v>
      </c>
      <c r="L142" s="63" t="s">
        <v>342</v>
      </c>
      <c r="M142" s="65"/>
      <c r="N142" s="65"/>
      <c r="O142" s="65"/>
      <c r="P142" s="65"/>
    </row>
    <row r="143" spans="1:16" x14ac:dyDescent="0.25">
      <c r="A143" s="65" t="s">
        <v>1658</v>
      </c>
      <c r="B143" s="63" t="s">
        <v>3</v>
      </c>
      <c r="C143" s="76" t="s">
        <v>12</v>
      </c>
      <c r="D143" s="52" t="s">
        <v>527</v>
      </c>
      <c r="E143" s="60">
        <v>40990</v>
      </c>
      <c r="F143" s="61">
        <f t="shared" ca="1" si="2"/>
        <v>139.98926310365812</v>
      </c>
      <c r="G143" s="60">
        <v>34766</v>
      </c>
      <c r="H143" s="63">
        <v>2003</v>
      </c>
      <c r="I143" s="64" t="s">
        <v>17</v>
      </c>
      <c r="J143" s="63" t="s">
        <v>24</v>
      </c>
      <c r="K143" s="63" t="s">
        <v>19</v>
      </c>
      <c r="L143" s="63" t="s">
        <v>342</v>
      </c>
      <c r="M143" s="65"/>
      <c r="N143" s="65"/>
      <c r="O143" s="65"/>
      <c r="P143" s="65" t="s">
        <v>949</v>
      </c>
    </row>
    <row r="144" spans="1:16" x14ac:dyDescent="0.25">
      <c r="A144" s="65" t="s">
        <v>266</v>
      </c>
      <c r="B144" s="63" t="s">
        <v>2</v>
      </c>
      <c r="C144" s="76" t="s">
        <v>12</v>
      </c>
      <c r="D144" s="52" t="s">
        <v>265</v>
      </c>
      <c r="E144" s="60">
        <v>40992</v>
      </c>
      <c r="F144" s="61">
        <f t="shared" ca="1" si="2"/>
        <v>139.92355468476697</v>
      </c>
      <c r="G144" s="60">
        <v>34172</v>
      </c>
      <c r="H144" s="63" t="s">
        <v>16</v>
      </c>
      <c r="I144" s="64" t="s">
        <v>36</v>
      </c>
      <c r="J144" s="63" t="s">
        <v>18</v>
      </c>
      <c r="K144" s="63" t="s">
        <v>19</v>
      </c>
      <c r="L144" s="63" t="s">
        <v>342</v>
      </c>
      <c r="M144" s="65" t="s">
        <v>267</v>
      </c>
      <c r="N144" s="65"/>
      <c r="O144" s="65"/>
      <c r="P144" s="65" t="s">
        <v>829</v>
      </c>
    </row>
    <row r="145" spans="1:16" x14ac:dyDescent="0.25">
      <c r="A145" s="65" t="s">
        <v>295</v>
      </c>
      <c r="B145" s="63" t="s">
        <v>10</v>
      </c>
      <c r="C145" s="76" t="s">
        <v>12</v>
      </c>
      <c r="D145" s="52" t="s">
        <v>294</v>
      </c>
      <c r="E145" s="60">
        <v>41067</v>
      </c>
      <c r="F145" s="61">
        <f t="shared" ca="1" si="2"/>
        <v>137.45948897634807</v>
      </c>
      <c r="G145" s="60">
        <v>36404</v>
      </c>
      <c r="H145" s="63">
        <v>2011</v>
      </c>
      <c r="I145" s="64" t="s">
        <v>27</v>
      </c>
      <c r="J145" s="63" t="s">
        <v>56</v>
      </c>
      <c r="K145" s="63" t="s">
        <v>19</v>
      </c>
      <c r="L145" s="63" t="s">
        <v>343</v>
      </c>
      <c r="M145" s="65"/>
      <c r="N145" s="65"/>
      <c r="O145" s="65"/>
      <c r="P145" s="65"/>
    </row>
    <row r="146" spans="1:16" x14ac:dyDescent="0.25">
      <c r="A146" s="65" t="s">
        <v>372</v>
      </c>
      <c r="B146" s="63" t="s">
        <v>249</v>
      </c>
      <c r="C146" s="76" t="s">
        <v>12</v>
      </c>
      <c r="D146" s="52" t="s">
        <v>65</v>
      </c>
      <c r="E146" s="60">
        <v>41090</v>
      </c>
      <c r="F146" s="61">
        <f t="shared" ca="1" si="2"/>
        <v>136.70384215909962</v>
      </c>
      <c r="G146" s="60">
        <v>36019</v>
      </c>
      <c r="H146" s="63">
        <v>2005</v>
      </c>
      <c r="I146" s="64" t="s">
        <v>21</v>
      </c>
      <c r="J146" s="63" t="s">
        <v>24</v>
      </c>
      <c r="K146" s="63" t="s">
        <v>19</v>
      </c>
      <c r="L146" s="63" t="s">
        <v>342</v>
      </c>
      <c r="M146" s="65" t="s">
        <v>66</v>
      </c>
      <c r="N146" s="65" t="s">
        <v>64</v>
      </c>
      <c r="O146" s="65" t="s">
        <v>330</v>
      </c>
      <c r="P146" s="65" t="s">
        <v>1075</v>
      </c>
    </row>
    <row r="147" spans="1:16" x14ac:dyDescent="0.25">
      <c r="A147" s="65"/>
      <c r="B147" s="63" t="s">
        <v>9</v>
      </c>
      <c r="C147" s="76" t="s">
        <v>12</v>
      </c>
      <c r="D147" s="52" t="s">
        <v>526</v>
      </c>
      <c r="E147" s="60">
        <v>41125</v>
      </c>
      <c r="F147" s="61">
        <f t="shared" ca="1" si="2"/>
        <v>135.55394482850411</v>
      </c>
      <c r="G147" s="60">
        <v>31156</v>
      </c>
      <c r="H147" s="63" t="s">
        <v>16</v>
      </c>
      <c r="I147" s="64" t="s">
        <v>428</v>
      </c>
      <c r="J147" s="63" t="s">
        <v>172</v>
      </c>
      <c r="K147" s="63" t="s">
        <v>28</v>
      </c>
      <c r="L147" s="63" t="s">
        <v>342</v>
      </c>
      <c r="M147" s="65"/>
      <c r="N147" s="65"/>
      <c r="O147" s="65"/>
      <c r="P147" s="65" t="s">
        <v>951</v>
      </c>
    </row>
    <row r="148" spans="1:16" x14ac:dyDescent="0.25">
      <c r="A148" s="65" t="s">
        <v>539</v>
      </c>
      <c r="B148" s="63" t="s">
        <v>2</v>
      </c>
      <c r="C148" s="76" t="s">
        <v>12</v>
      </c>
      <c r="D148" s="52" t="s">
        <v>525</v>
      </c>
      <c r="E148" s="62">
        <v>41195</v>
      </c>
      <c r="F148" s="61">
        <f t="shared" ca="1" si="2"/>
        <v>133.25415016731316</v>
      </c>
      <c r="G148" s="62">
        <v>33066</v>
      </c>
      <c r="H148" s="63" t="s">
        <v>16</v>
      </c>
      <c r="I148" s="64">
        <v>1996</v>
      </c>
      <c r="J148" s="63" t="s">
        <v>18</v>
      </c>
      <c r="K148" s="63" t="s">
        <v>19</v>
      </c>
      <c r="L148" s="63" t="s">
        <v>342</v>
      </c>
      <c r="M148" s="65"/>
      <c r="N148" s="65"/>
      <c r="O148" s="65"/>
      <c r="P148" s="65" t="s">
        <v>954</v>
      </c>
    </row>
    <row r="149" spans="1:16" x14ac:dyDescent="0.25">
      <c r="A149" s="65" t="s">
        <v>402</v>
      </c>
      <c r="B149" s="63" t="s">
        <v>3</v>
      </c>
      <c r="C149" s="76" t="s">
        <v>12</v>
      </c>
      <c r="D149" s="52" t="s">
        <v>401</v>
      </c>
      <c r="E149" s="60">
        <v>41286</v>
      </c>
      <c r="F149" s="61">
        <f t="shared" ca="1" si="2"/>
        <v>130.2644171077649</v>
      </c>
      <c r="G149" s="60">
        <v>34738</v>
      </c>
      <c r="H149" s="63" t="s">
        <v>16</v>
      </c>
      <c r="I149" s="64" t="s">
        <v>44</v>
      </c>
      <c r="J149" s="63" t="s">
        <v>56</v>
      </c>
      <c r="K149" s="63" t="s">
        <v>19</v>
      </c>
      <c r="L149" s="63" t="s">
        <v>342</v>
      </c>
      <c r="M149" s="65"/>
      <c r="N149" s="65"/>
      <c r="O149" s="65"/>
      <c r="P149" s="65" t="s">
        <v>957</v>
      </c>
    </row>
    <row r="150" spans="1:16" x14ac:dyDescent="0.25">
      <c r="A150" s="65"/>
      <c r="B150" s="63" t="s">
        <v>249</v>
      </c>
      <c r="C150" s="76" t="s">
        <v>12</v>
      </c>
      <c r="D150" s="52" t="s">
        <v>185</v>
      </c>
      <c r="E150" s="60">
        <v>41325</v>
      </c>
      <c r="F150" s="61">
        <f t="shared" ca="1" si="2"/>
        <v>128.98310293938709</v>
      </c>
      <c r="G150" s="60">
        <v>35481</v>
      </c>
      <c r="H150" s="63" t="s">
        <v>16</v>
      </c>
      <c r="I150" s="64" t="s">
        <v>36</v>
      </c>
      <c r="J150" s="63" t="s">
        <v>24</v>
      </c>
      <c r="K150" s="63" t="s">
        <v>28</v>
      </c>
      <c r="L150" s="63" t="s">
        <v>342</v>
      </c>
      <c r="M150" s="65"/>
      <c r="N150" s="65" t="s">
        <v>184</v>
      </c>
      <c r="O150" s="65"/>
      <c r="P150" s="65"/>
    </row>
    <row r="151" spans="1:16" x14ac:dyDescent="0.25">
      <c r="A151" s="65"/>
      <c r="B151" s="63" t="s">
        <v>2</v>
      </c>
      <c r="C151" s="76" t="s">
        <v>12</v>
      </c>
      <c r="D151" s="52" t="s">
        <v>475</v>
      </c>
      <c r="E151" s="62">
        <v>41366</v>
      </c>
      <c r="F151" s="61">
        <f t="shared" ca="1" si="2"/>
        <v>127.63608035211809</v>
      </c>
      <c r="G151" s="62">
        <v>33396</v>
      </c>
      <c r="H151" s="63" t="s">
        <v>16</v>
      </c>
      <c r="I151" s="64" t="s">
        <v>55</v>
      </c>
      <c r="J151" s="63" t="s">
        <v>18</v>
      </c>
      <c r="K151" s="63" t="s">
        <v>19</v>
      </c>
      <c r="L151" s="63" t="s">
        <v>342</v>
      </c>
      <c r="M151" s="65"/>
      <c r="N151" s="65"/>
      <c r="O151" s="65"/>
      <c r="P151" s="65" t="s">
        <v>849</v>
      </c>
    </row>
    <row r="152" spans="1:16" x14ac:dyDescent="0.25">
      <c r="A152" s="65" t="s">
        <v>633</v>
      </c>
      <c r="B152" s="63" t="s">
        <v>2</v>
      </c>
      <c r="C152" s="76" t="s">
        <v>12</v>
      </c>
      <c r="D152" s="52" t="s">
        <v>474</v>
      </c>
      <c r="E152" s="62">
        <v>41391</v>
      </c>
      <c r="F152" s="61">
        <f t="shared" ca="1" si="2"/>
        <v>126.81472511597846</v>
      </c>
      <c r="G152" s="62">
        <v>32639</v>
      </c>
      <c r="H152" s="63">
        <v>1996</v>
      </c>
      <c r="I152" s="64" t="s">
        <v>17</v>
      </c>
      <c r="J152" s="63" t="s">
        <v>18</v>
      </c>
      <c r="K152" s="63" t="s">
        <v>19</v>
      </c>
      <c r="L152" s="63" t="s">
        <v>342</v>
      </c>
      <c r="M152" s="65"/>
      <c r="N152" s="65"/>
      <c r="O152" s="65"/>
      <c r="P152" s="65" t="s">
        <v>1741</v>
      </c>
    </row>
    <row r="153" spans="1:16" x14ac:dyDescent="0.25">
      <c r="A153" s="65"/>
      <c r="B153" s="63" t="s">
        <v>2</v>
      </c>
      <c r="C153" s="76" t="s">
        <v>12</v>
      </c>
      <c r="D153" s="52" t="s">
        <v>516</v>
      </c>
      <c r="E153" s="62">
        <v>41402</v>
      </c>
      <c r="F153" s="61">
        <f t="shared" ca="1" si="2"/>
        <v>126.45332881207702</v>
      </c>
      <c r="G153" s="62">
        <v>32778</v>
      </c>
      <c r="H153" s="63" t="s">
        <v>16</v>
      </c>
      <c r="I153" s="64" t="s">
        <v>55</v>
      </c>
      <c r="J153" s="63" t="s">
        <v>18</v>
      </c>
      <c r="K153" s="63" t="s">
        <v>19</v>
      </c>
      <c r="L153" s="63" t="s">
        <v>342</v>
      </c>
      <c r="M153" s="65"/>
      <c r="N153" s="65"/>
      <c r="O153" s="65"/>
      <c r="P153" s="65" t="s">
        <v>850</v>
      </c>
    </row>
    <row r="154" spans="1:16" x14ac:dyDescent="0.25">
      <c r="A154" s="65" t="s">
        <v>341</v>
      </c>
      <c r="B154" s="63" t="s">
        <v>2</v>
      </c>
      <c r="C154" s="76" t="s">
        <v>12</v>
      </c>
      <c r="D154" s="52" t="s">
        <v>127</v>
      </c>
      <c r="E154" s="60">
        <v>41451</v>
      </c>
      <c r="F154" s="61">
        <f t="shared" ca="1" si="2"/>
        <v>124.84347254924334</v>
      </c>
      <c r="G154" s="60">
        <v>32710</v>
      </c>
      <c r="H154" s="63" t="s">
        <v>16</v>
      </c>
      <c r="I154" s="64" t="s">
        <v>17</v>
      </c>
      <c r="J154" s="63" t="s">
        <v>477</v>
      </c>
      <c r="K154" s="63" t="s">
        <v>19</v>
      </c>
      <c r="L154" s="63" t="s">
        <v>342</v>
      </c>
      <c r="M154" s="65"/>
      <c r="N154" s="65" t="s">
        <v>126</v>
      </c>
      <c r="O154" s="65" t="s">
        <v>1076</v>
      </c>
      <c r="P154" s="65" t="s">
        <v>1077</v>
      </c>
    </row>
    <row r="155" spans="1:16" x14ac:dyDescent="0.25">
      <c r="A155" s="65"/>
      <c r="B155" s="63" t="s">
        <v>2</v>
      </c>
      <c r="C155" s="76" t="s">
        <v>12</v>
      </c>
      <c r="D155" s="52" t="s">
        <v>179</v>
      </c>
      <c r="E155" s="62">
        <v>41453</v>
      </c>
      <c r="F155" s="61">
        <f t="shared" ca="1" si="2"/>
        <v>124.77776413035218</v>
      </c>
      <c r="G155" s="60">
        <v>32916</v>
      </c>
      <c r="H155" s="63">
        <v>1997</v>
      </c>
      <c r="I155" s="64" t="s">
        <v>17</v>
      </c>
      <c r="J155" s="63" t="s">
        <v>18</v>
      </c>
      <c r="K155" s="63" t="s">
        <v>19</v>
      </c>
      <c r="L155" s="63" t="s">
        <v>342</v>
      </c>
      <c r="M155" s="65"/>
      <c r="N155" s="65"/>
      <c r="O155" s="65"/>
      <c r="P155" s="65" t="s">
        <v>961</v>
      </c>
    </row>
    <row r="156" spans="1:16" x14ac:dyDescent="0.25">
      <c r="A156" s="65" t="s">
        <v>471</v>
      </c>
      <c r="B156" s="63" t="s">
        <v>2</v>
      </c>
      <c r="C156" s="76" t="s">
        <v>12</v>
      </c>
      <c r="D156" s="52" t="s">
        <v>473</v>
      </c>
      <c r="E156" s="62">
        <v>41456</v>
      </c>
      <c r="F156" s="61">
        <f t="shared" ca="1" si="2"/>
        <v>124.67920150201542</v>
      </c>
      <c r="G156" s="62">
        <v>33751</v>
      </c>
      <c r="H156" s="63" t="s">
        <v>16</v>
      </c>
      <c r="I156" s="64" t="s">
        <v>55</v>
      </c>
      <c r="J156" s="63" t="s">
        <v>476</v>
      </c>
      <c r="K156" s="63" t="s">
        <v>19</v>
      </c>
      <c r="L156" s="63" t="s">
        <v>342</v>
      </c>
      <c r="M156" s="65"/>
      <c r="N156" s="65" t="s">
        <v>472</v>
      </c>
      <c r="O156" s="65"/>
      <c r="P156" s="65" t="s">
        <v>1742</v>
      </c>
    </row>
    <row r="157" spans="1:16" x14ac:dyDescent="0.25">
      <c r="A157" s="65"/>
      <c r="B157" s="63" t="s">
        <v>2</v>
      </c>
      <c r="C157" s="76" t="s">
        <v>12</v>
      </c>
      <c r="D157" s="52" t="s">
        <v>157</v>
      </c>
      <c r="E157" s="62">
        <v>41475</v>
      </c>
      <c r="F157" s="61">
        <f t="shared" ca="1" si="2"/>
        <v>124.05497152254929</v>
      </c>
      <c r="G157" s="60">
        <v>33156</v>
      </c>
      <c r="H157" s="63" t="s">
        <v>16</v>
      </c>
      <c r="I157" s="64" t="s">
        <v>17</v>
      </c>
      <c r="J157" s="63" t="s">
        <v>18</v>
      </c>
      <c r="K157" s="63" t="s">
        <v>19</v>
      </c>
      <c r="L157" s="63" t="s">
        <v>342</v>
      </c>
      <c r="M157" s="65"/>
      <c r="N157" s="65"/>
      <c r="O157" s="65"/>
      <c r="P157" s="65" t="s">
        <v>963</v>
      </c>
    </row>
    <row r="158" spans="1:16" x14ac:dyDescent="0.25">
      <c r="A158" s="65" t="s">
        <v>848</v>
      </c>
      <c r="B158" s="63" t="s">
        <v>3</v>
      </c>
      <c r="C158" s="76" t="s">
        <v>12</v>
      </c>
      <c r="D158" s="52" t="s">
        <v>230</v>
      </c>
      <c r="E158" s="60">
        <v>41559</v>
      </c>
      <c r="F158" s="61">
        <f t="shared" ca="1" si="2"/>
        <v>121.29521792912014</v>
      </c>
      <c r="G158" s="60">
        <v>34737</v>
      </c>
      <c r="H158" s="63" t="s">
        <v>16</v>
      </c>
      <c r="I158" s="64" t="s">
        <v>36</v>
      </c>
      <c r="J158" s="63" t="s">
        <v>24</v>
      </c>
      <c r="K158" s="63" t="s">
        <v>19</v>
      </c>
      <c r="L158" s="63" t="s">
        <v>342</v>
      </c>
      <c r="M158" s="65"/>
      <c r="N158" s="65" t="s">
        <v>126</v>
      </c>
      <c r="O158" s="65"/>
      <c r="P158" s="65" t="s">
        <v>967</v>
      </c>
    </row>
    <row r="159" spans="1:16" x14ac:dyDescent="0.25">
      <c r="A159" s="65"/>
      <c r="B159" s="63" t="s">
        <v>2</v>
      </c>
      <c r="C159" s="76" t="s">
        <v>12</v>
      </c>
      <c r="D159" s="52" t="s">
        <v>387</v>
      </c>
      <c r="E159" s="60">
        <v>41559</v>
      </c>
      <c r="F159" s="61">
        <f t="shared" ca="1" si="2"/>
        <v>121.29521792912014</v>
      </c>
      <c r="G159" s="60">
        <v>34028</v>
      </c>
      <c r="H159" s="63" t="s">
        <v>423</v>
      </c>
      <c r="I159" s="64" t="s">
        <v>36</v>
      </c>
      <c r="J159" s="63" t="s">
        <v>190</v>
      </c>
      <c r="K159" s="63" t="s">
        <v>19</v>
      </c>
      <c r="L159" s="63" t="s">
        <v>342</v>
      </c>
      <c r="M159" s="65"/>
      <c r="N159" s="65"/>
      <c r="O159" s="65"/>
      <c r="P159" s="65" t="s">
        <v>968</v>
      </c>
    </row>
    <row r="160" spans="1:16" x14ac:dyDescent="0.25">
      <c r="A160" s="65" t="s">
        <v>414</v>
      </c>
      <c r="B160" s="63" t="s">
        <v>2</v>
      </c>
      <c r="C160" s="76" t="s">
        <v>12</v>
      </c>
      <c r="D160" s="52" t="s">
        <v>412</v>
      </c>
      <c r="E160" s="60">
        <v>41565</v>
      </c>
      <c r="F160" s="61">
        <f t="shared" ca="1" si="2"/>
        <v>121.09809267244663</v>
      </c>
      <c r="G160" s="60">
        <v>34240</v>
      </c>
      <c r="H160" s="63" t="s">
        <v>16</v>
      </c>
      <c r="I160" s="64" t="s">
        <v>17</v>
      </c>
      <c r="J160" s="63" t="s">
        <v>24</v>
      </c>
      <c r="K160" s="63" t="s">
        <v>19</v>
      </c>
      <c r="L160" s="63" t="s">
        <v>342</v>
      </c>
      <c r="M160" s="65" t="s">
        <v>413</v>
      </c>
      <c r="N160" s="65"/>
      <c r="O160" s="65"/>
      <c r="P160" s="65" t="s">
        <v>969</v>
      </c>
    </row>
    <row r="161" spans="1:16" x14ac:dyDescent="0.25">
      <c r="A161" s="65" t="s">
        <v>408</v>
      </c>
      <c r="B161" s="63" t="s">
        <v>2</v>
      </c>
      <c r="C161" s="76" t="s">
        <v>12</v>
      </c>
      <c r="D161" s="52" t="s">
        <v>217</v>
      </c>
      <c r="E161" s="60">
        <v>41572</v>
      </c>
      <c r="F161" s="61">
        <f t="shared" ca="1" si="2"/>
        <v>120.86811320632754</v>
      </c>
      <c r="G161" s="60">
        <v>32764</v>
      </c>
      <c r="H161" s="63" t="s">
        <v>16</v>
      </c>
      <c r="I161" s="64" t="s">
        <v>55</v>
      </c>
      <c r="J161" s="63" t="s">
        <v>18</v>
      </c>
      <c r="K161" s="63" t="s">
        <v>19</v>
      </c>
      <c r="L161" s="63" t="s">
        <v>342</v>
      </c>
      <c r="M161" s="65"/>
      <c r="N161" s="65" t="s">
        <v>216</v>
      </c>
      <c r="O161" s="65" t="s">
        <v>1078</v>
      </c>
      <c r="P161" s="65" t="s">
        <v>981</v>
      </c>
    </row>
    <row r="162" spans="1:16" x14ac:dyDescent="0.25">
      <c r="A162" s="65" t="s">
        <v>787</v>
      </c>
      <c r="B162" s="63" t="s">
        <v>2</v>
      </c>
      <c r="C162" s="76" t="s">
        <v>12</v>
      </c>
      <c r="D162" s="52" t="s">
        <v>469</v>
      </c>
      <c r="E162" s="62">
        <v>41580</v>
      </c>
      <c r="F162" s="61">
        <f t="shared" ca="1" si="2"/>
        <v>120.60527953076286</v>
      </c>
      <c r="G162" s="62">
        <v>32996</v>
      </c>
      <c r="H162" s="63" t="s">
        <v>16</v>
      </c>
      <c r="I162" s="64" t="s">
        <v>17</v>
      </c>
      <c r="J162" s="63" t="s">
        <v>18</v>
      </c>
      <c r="K162" s="63" t="s">
        <v>19</v>
      </c>
      <c r="L162" s="63" t="s">
        <v>342</v>
      </c>
      <c r="M162" s="65"/>
      <c r="N162" s="65"/>
      <c r="O162" s="65"/>
      <c r="P162" s="65" t="s">
        <v>970</v>
      </c>
    </row>
    <row r="163" spans="1:16" x14ac:dyDescent="0.25">
      <c r="A163" s="65" t="s">
        <v>536</v>
      </c>
      <c r="B163" s="63" t="s">
        <v>2</v>
      </c>
      <c r="C163" s="76" t="s">
        <v>12</v>
      </c>
      <c r="D163" s="52" t="s">
        <v>162</v>
      </c>
      <c r="E163" s="62">
        <v>41608</v>
      </c>
      <c r="F163" s="61">
        <f t="shared" ca="1" si="2"/>
        <v>119.68536166628647</v>
      </c>
      <c r="G163" s="60">
        <v>33689</v>
      </c>
      <c r="H163" s="63">
        <v>2002</v>
      </c>
      <c r="I163" s="64" t="s">
        <v>17</v>
      </c>
      <c r="J163" s="63" t="s">
        <v>18</v>
      </c>
      <c r="K163" s="63" t="s">
        <v>19</v>
      </c>
      <c r="L163" s="63" t="s">
        <v>342</v>
      </c>
      <c r="M163" s="65"/>
      <c r="N163" s="65" t="s">
        <v>609</v>
      </c>
      <c r="O163" s="65"/>
      <c r="P163" s="65" t="s">
        <v>971</v>
      </c>
    </row>
    <row r="164" spans="1:16" x14ac:dyDescent="0.25">
      <c r="A164" s="65"/>
      <c r="B164" s="63" t="s">
        <v>3</v>
      </c>
      <c r="C164" s="76" t="s">
        <v>12</v>
      </c>
      <c r="D164" s="52" t="s">
        <v>601</v>
      </c>
      <c r="E164" s="60">
        <v>41643</v>
      </c>
      <c r="F164" s="61">
        <f t="shared" ca="1" si="2"/>
        <v>118.53546433569099</v>
      </c>
      <c r="G164" s="60">
        <v>34607</v>
      </c>
      <c r="H164" s="63">
        <v>1997</v>
      </c>
      <c r="I164" s="64" t="s">
        <v>17</v>
      </c>
      <c r="J164" s="63" t="s">
        <v>24</v>
      </c>
      <c r="K164" s="63" t="s">
        <v>19</v>
      </c>
      <c r="L164" s="63" t="s">
        <v>342</v>
      </c>
      <c r="M164" s="65"/>
      <c r="N164" s="65"/>
      <c r="O164" s="65"/>
      <c r="P164" s="65" t="s">
        <v>973</v>
      </c>
    </row>
    <row r="165" spans="1:16" x14ac:dyDescent="0.25">
      <c r="A165" s="65" t="s">
        <v>649</v>
      </c>
      <c r="B165" s="63" t="s">
        <v>3</v>
      </c>
      <c r="C165" s="76" t="s">
        <v>12</v>
      </c>
      <c r="D165" s="52" t="s">
        <v>211</v>
      </c>
      <c r="E165" s="60">
        <v>41667</v>
      </c>
      <c r="F165" s="61">
        <f t="shared" ca="1" si="2"/>
        <v>117.74696330899694</v>
      </c>
      <c r="G165" s="60">
        <v>35335</v>
      </c>
      <c r="H165" s="63" t="s">
        <v>16</v>
      </c>
      <c r="I165" s="64" t="s">
        <v>17</v>
      </c>
      <c r="J165" s="63" t="s">
        <v>24</v>
      </c>
      <c r="K165" s="63" t="s">
        <v>19</v>
      </c>
      <c r="L165" s="63" t="s">
        <v>342</v>
      </c>
      <c r="M165" s="65" t="s">
        <v>650</v>
      </c>
      <c r="N165" s="65"/>
      <c r="O165" s="65"/>
      <c r="P165" s="65"/>
    </row>
    <row r="166" spans="1:16" x14ac:dyDescent="0.25">
      <c r="A166" s="65"/>
      <c r="B166" s="63" t="s">
        <v>2</v>
      </c>
      <c r="C166" s="76" t="s">
        <v>12</v>
      </c>
      <c r="D166" s="52" t="s">
        <v>467</v>
      </c>
      <c r="E166" s="62">
        <v>41677</v>
      </c>
      <c r="F166" s="61">
        <f t="shared" ca="1" si="2"/>
        <v>117.41842121454108</v>
      </c>
      <c r="G166" s="62">
        <v>33680</v>
      </c>
      <c r="H166" s="63" t="s">
        <v>16</v>
      </c>
      <c r="I166" s="64" t="s">
        <v>17</v>
      </c>
      <c r="J166" s="63" t="s">
        <v>18</v>
      </c>
      <c r="K166" s="63" t="s">
        <v>19</v>
      </c>
      <c r="L166" s="63" t="s">
        <v>342</v>
      </c>
      <c r="M166" s="65"/>
      <c r="N166" s="65"/>
      <c r="O166" s="65" t="s">
        <v>996</v>
      </c>
      <c r="P166" s="65" t="s">
        <v>1082</v>
      </c>
    </row>
    <row r="167" spans="1:16" x14ac:dyDescent="0.25">
      <c r="A167" s="65" t="s">
        <v>405</v>
      </c>
      <c r="B167" s="63" t="s">
        <v>9</v>
      </c>
      <c r="C167" s="76" t="s">
        <v>12</v>
      </c>
      <c r="D167" s="52" t="s">
        <v>404</v>
      </c>
      <c r="E167" s="60">
        <v>41681</v>
      </c>
      <c r="F167" s="61">
        <f t="shared" ca="1" si="2"/>
        <v>117.28700437675874</v>
      </c>
      <c r="G167" s="60">
        <v>31049</v>
      </c>
      <c r="H167" s="63" t="s">
        <v>16</v>
      </c>
      <c r="I167" s="64" t="s">
        <v>55</v>
      </c>
      <c r="J167" s="63" t="s">
        <v>172</v>
      </c>
      <c r="K167" s="63" t="s">
        <v>19</v>
      </c>
      <c r="L167" s="63" t="s">
        <v>342</v>
      </c>
      <c r="M167" s="65"/>
      <c r="N167" s="65"/>
      <c r="O167" s="65"/>
      <c r="P167" s="65" t="s">
        <v>974</v>
      </c>
    </row>
    <row r="168" spans="1:16" x14ac:dyDescent="0.25">
      <c r="A168" s="65"/>
      <c r="B168" s="63" t="s">
        <v>2</v>
      </c>
      <c r="C168" s="76" t="s">
        <v>12</v>
      </c>
      <c r="D168" s="52" t="s">
        <v>152</v>
      </c>
      <c r="E168" s="60">
        <v>41692</v>
      </c>
      <c r="F168" s="61">
        <f t="shared" ca="1" si="2"/>
        <v>116.92560807285732</v>
      </c>
      <c r="G168" s="60">
        <v>32622</v>
      </c>
      <c r="H168" s="63">
        <v>2007</v>
      </c>
      <c r="I168" s="64" t="s">
        <v>39</v>
      </c>
      <c r="J168" s="63" t="s">
        <v>56</v>
      </c>
      <c r="K168" s="63" t="s">
        <v>19</v>
      </c>
      <c r="L168" s="63" t="s">
        <v>342</v>
      </c>
      <c r="M168" s="65"/>
      <c r="N168" s="65" t="s">
        <v>151</v>
      </c>
      <c r="O168" s="65" t="s">
        <v>1080</v>
      </c>
      <c r="P168" s="65" t="s">
        <v>1079</v>
      </c>
    </row>
    <row r="169" spans="1:16" x14ac:dyDescent="0.25">
      <c r="A169" s="65" t="s">
        <v>340</v>
      </c>
      <c r="B169" s="63" t="s">
        <v>3</v>
      </c>
      <c r="C169" s="76" t="s">
        <v>12</v>
      </c>
      <c r="D169" s="52" t="s">
        <v>334</v>
      </c>
      <c r="E169" s="60">
        <v>41713</v>
      </c>
      <c r="F169" s="61">
        <f t="shared" ca="1" si="2"/>
        <v>116.23566967450002</v>
      </c>
      <c r="G169" s="60">
        <v>34628</v>
      </c>
      <c r="H169" s="63">
        <v>2002</v>
      </c>
      <c r="I169" s="64" t="s">
        <v>55</v>
      </c>
      <c r="J169" s="63" t="s">
        <v>56</v>
      </c>
      <c r="K169" s="63" t="s">
        <v>19</v>
      </c>
      <c r="L169" s="63" t="s">
        <v>342</v>
      </c>
      <c r="M169" s="65"/>
      <c r="N169" s="65" t="s">
        <v>335</v>
      </c>
      <c r="O169" s="65" t="s">
        <v>56</v>
      </c>
      <c r="P169" s="65" t="s">
        <v>1081</v>
      </c>
    </row>
    <row r="170" spans="1:16" x14ac:dyDescent="0.25">
      <c r="A170" s="65" t="s">
        <v>392</v>
      </c>
      <c r="B170" s="63" t="s">
        <v>9</v>
      </c>
      <c r="C170" s="76" t="s">
        <v>12</v>
      </c>
      <c r="D170" s="52" t="s">
        <v>171</v>
      </c>
      <c r="E170" s="60">
        <v>41727</v>
      </c>
      <c r="F170" s="61">
        <f t="shared" ca="1" si="2"/>
        <v>115.77571074226182</v>
      </c>
      <c r="G170" s="60">
        <v>32440</v>
      </c>
      <c r="H170" s="63">
        <v>2008</v>
      </c>
      <c r="I170" s="64" t="s">
        <v>55</v>
      </c>
      <c r="J170" s="63" t="s">
        <v>172</v>
      </c>
      <c r="K170" s="63" t="s">
        <v>19</v>
      </c>
      <c r="L170" s="63" t="s">
        <v>342</v>
      </c>
      <c r="M170" s="65"/>
      <c r="N170" s="65"/>
      <c r="O170" s="65"/>
      <c r="P170" s="65" t="s">
        <v>826</v>
      </c>
    </row>
    <row r="171" spans="1:16" x14ac:dyDescent="0.25">
      <c r="A171" s="65"/>
      <c r="B171" s="63" t="s">
        <v>9</v>
      </c>
      <c r="C171" s="76" t="s">
        <v>12</v>
      </c>
      <c r="D171" s="52" t="s">
        <v>465</v>
      </c>
      <c r="E171" s="62">
        <v>41738</v>
      </c>
      <c r="F171" s="61">
        <f t="shared" ca="1" si="2"/>
        <v>115.41431443836039</v>
      </c>
      <c r="G171" s="62">
        <v>32791</v>
      </c>
      <c r="H171" s="63" t="s">
        <v>16</v>
      </c>
      <c r="I171" s="64" t="s">
        <v>55</v>
      </c>
      <c r="J171" s="63" t="s">
        <v>172</v>
      </c>
      <c r="K171" s="63" t="s">
        <v>19</v>
      </c>
      <c r="L171" s="63" t="s">
        <v>342</v>
      </c>
      <c r="M171" s="65"/>
      <c r="N171" s="65"/>
      <c r="O171" s="65"/>
      <c r="P171" s="65" t="s">
        <v>827</v>
      </c>
    </row>
    <row r="172" spans="1:16" x14ac:dyDescent="0.25">
      <c r="A172" s="65"/>
      <c r="B172" s="63" t="s">
        <v>249</v>
      </c>
      <c r="C172" s="76" t="s">
        <v>12</v>
      </c>
      <c r="D172" s="52" t="s">
        <v>599</v>
      </c>
      <c r="E172" s="60">
        <v>41754</v>
      </c>
      <c r="F172" s="61">
        <f t="shared" ca="1" si="2"/>
        <v>114.88864708723102</v>
      </c>
      <c r="G172" s="60">
        <v>35929</v>
      </c>
      <c r="H172" s="63">
        <v>2012</v>
      </c>
      <c r="I172" s="64" t="s">
        <v>23</v>
      </c>
      <c r="J172" s="63" t="s">
        <v>24</v>
      </c>
      <c r="K172" s="63" t="s">
        <v>19</v>
      </c>
      <c r="L172" s="63" t="s">
        <v>342</v>
      </c>
      <c r="M172" s="65"/>
      <c r="N172" s="65"/>
      <c r="O172" s="65"/>
      <c r="P172" s="65" t="s">
        <v>828</v>
      </c>
    </row>
    <row r="173" spans="1:16" x14ac:dyDescent="0.25">
      <c r="A173" s="65"/>
      <c r="B173" s="63" t="s">
        <v>2</v>
      </c>
      <c r="C173" s="76" t="s">
        <v>12</v>
      </c>
      <c r="D173" s="52" t="s">
        <v>464</v>
      </c>
      <c r="E173" s="62">
        <v>41787</v>
      </c>
      <c r="F173" s="61">
        <f t="shared" ca="1" si="2"/>
        <v>113.80445817552672</v>
      </c>
      <c r="G173" s="62">
        <v>32695</v>
      </c>
      <c r="H173" s="63" t="s">
        <v>16</v>
      </c>
      <c r="I173" s="64" t="s">
        <v>17</v>
      </c>
      <c r="J173" s="63" t="s">
        <v>18</v>
      </c>
      <c r="K173" s="63" t="s">
        <v>19</v>
      </c>
      <c r="L173" s="63" t="s">
        <v>342</v>
      </c>
      <c r="M173" s="65"/>
      <c r="N173" s="65"/>
      <c r="O173" s="65"/>
      <c r="P173" s="65" t="s">
        <v>976</v>
      </c>
    </row>
    <row r="174" spans="1:16" x14ac:dyDescent="0.25">
      <c r="A174" s="65" t="s">
        <v>394</v>
      </c>
      <c r="B174" s="63" t="s">
        <v>3</v>
      </c>
      <c r="C174" s="76" t="s">
        <v>12</v>
      </c>
      <c r="D174" s="52" t="s">
        <v>393</v>
      </c>
      <c r="E174" s="60">
        <v>41816</v>
      </c>
      <c r="F174" s="61">
        <f t="shared" ca="1" si="2"/>
        <v>112.85168610160474</v>
      </c>
      <c r="G174" s="60">
        <v>34705</v>
      </c>
      <c r="H174" s="63" t="s">
        <v>271</v>
      </c>
      <c r="I174" s="64" t="s">
        <v>44</v>
      </c>
      <c r="J174" s="63" t="s">
        <v>24</v>
      </c>
      <c r="K174" s="63" t="s">
        <v>19</v>
      </c>
      <c r="L174" s="63" t="s">
        <v>342</v>
      </c>
      <c r="M174" s="65"/>
      <c r="N174" s="65"/>
      <c r="O174" s="65"/>
      <c r="P174" s="65" t="s">
        <v>978</v>
      </c>
    </row>
    <row r="175" spans="1:16" x14ac:dyDescent="0.25">
      <c r="A175" s="65"/>
      <c r="B175" s="63" t="s">
        <v>9</v>
      </c>
      <c r="C175" s="76" t="s">
        <v>12</v>
      </c>
      <c r="D175" s="52" t="s">
        <v>460</v>
      </c>
      <c r="E175" s="62">
        <v>41862</v>
      </c>
      <c r="F175" s="61">
        <f t="shared" ca="1" si="2"/>
        <v>111.34039246710782</v>
      </c>
      <c r="G175" s="62">
        <v>31926</v>
      </c>
      <c r="H175" s="63">
        <v>2014</v>
      </c>
      <c r="I175" s="64" t="s">
        <v>27</v>
      </c>
      <c r="J175" s="63" t="s">
        <v>665</v>
      </c>
      <c r="K175" s="63" t="s">
        <v>19</v>
      </c>
      <c r="L175" s="63" t="s">
        <v>342</v>
      </c>
      <c r="M175" s="65"/>
      <c r="N175" s="65"/>
      <c r="O175" s="65"/>
      <c r="P175" s="65" t="s">
        <v>980</v>
      </c>
    </row>
    <row r="176" spans="1:16" x14ac:dyDescent="0.25">
      <c r="A176" s="65" t="s">
        <v>539</v>
      </c>
      <c r="B176" s="63" t="s">
        <v>2</v>
      </c>
      <c r="C176" s="76" t="s">
        <v>12</v>
      </c>
      <c r="D176" s="52" t="s">
        <v>459</v>
      </c>
      <c r="E176" s="62">
        <v>41885</v>
      </c>
      <c r="F176" s="61">
        <f t="shared" ca="1" si="2"/>
        <v>110.58474564985936</v>
      </c>
      <c r="G176" s="62">
        <v>33855</v>
      </c>
      <c r="H176" s="63" t="s">
        <v>16</v>
      </c>
      <c r="I176" s="64" t="s">
        <v>21</v>
      </c>
      <c r="J176" s="63" t="s">
        <v>18</v>
      </c>
      <c r="K176" s="63" t="s">
        <v>19</v>
      </c>
      <c r="L176" s="63" t="s">
        <v>342</v>
      </c>
      <c r="M176" s="65"/>
      <c r="N176" s="65"/>
      <c r="O176" s="65" t="s">
        <v>1083</v>
      </c>
      <c r="P176" s="65" t="s">
        <v>1046</v>
      </c>
    </row>
    <row r="177" spans="1:16" x14ac:dyDescent="0.25">
      <c r="A177" s="65"/>
      <c r="B177" s="63" t="s">
        <v>2</v>
      </c>
      <c r="C177" s="76" t="s">
        <v>12</v>
      </c>
      <c r="D177" s="52" t="s">
        <v>458</v>
      </c>
      <c r="E177" s="62">
        <v>41909</v>
      </c>
      <c r="F177" s="61">
        <f t="shared" ca="1" si="2"/>
        <v>109.79624462316532</v>
      </c>
      <c r="G177" s="62">
        <v>32988</v>
      </c>
      <c r="H177" s="63" t="s">
        <v>16</v>
      </c>
      <c r="I177" s="64" t="s">
        <v>27</v>
      </c>
      <c r="J177" s="63" t="s">
        <v>18</v>
      </c>
      <c r="K177" s="63" t="s">
        <v>19</v>
      </c>
      <c r="L177" s="63" t="s">
        <v>342</v>
      </c>
      <c r="M177" s="65"/>
      <c r="N177" s="65"/>
      <c r="O177" s="65"/>
      <c r="P177" s="65" t="s">
        <v>831</v>
      </c>
    </row>
    <row r="178" spans="1:16" x14ac:dyDescent="0.25">
      <c r="A178" s="65" t="s">
        <v>635</v>
      </c>
      <c r="B178" s="63" t="s">
        <v>9</v>
      </c>
      <c r="C178" s="76" t="s">
        <v>12</v>
      </c>
      <c r="D178" s="52" t="s">
        <v>457</v>
      </c>
      <c r="E178" s="62">
        <v>41919</v>
      </c>
      <c r="F178" s="61">
        <f t="shared" ca="1" si="2"/>
        <v>109.46770252870947</v>
      </c>
      <c r="G178" s="62">
        <v>31561</v>
      </c>
      <c r="H178" s="63" t="s">
        <v>16</v>
      </c>
      <c r="I178" s="64" t="s">
        <v>55</v>
      </c>
      <c r="J178" s="63" t="s">
        <v>172</v>
      </c>
      <c r="K178" s="63" t="s">
        <v>19</v>
      </c>
      <c r="L178" s="63" t="s">
        <v>342</v>
      </c>
      <c r="M178" s="65" t="s">
        <v>636</v>
      </c>
      <c r="N178" s="65"/>
      <c r="O178" s="65"/>
      <c r="P178" s="65" t="s">
        <v>833</v>
      </c>
    </row>
    <row r="179" spans="1:16" x14ac:dyDescent="0.25">
      <c r="A179" s="65" t="s">
        <v>603</v>
      </c>
      <c r="B179" s="63" t="s">
        <v>2</v>
      </c>
      <c r="C179" s="76" t="s">
        <v>12</v>
      </c>
      <c r="D179" s="52" t="s">
        <v>511</v>
      </c>
      <c r="E179" s="62">
        <v>41940</v>
      </c>
      <c r="F179" s="61">
        <f t="shared" ca="1" si="2"/>
        <v>108.77776413035218</v>
      </c>
      <c r="G179" s="62">
        <v>32982</v>
      </c>
      <c r="H179" s="63">
        <v>1997</v>
      </c>
      <c r="I179" s="64" t="s">
        <v>17</v>
      </c>
      <c r="J179" s="63" t="s">
        <v>18</v>
      </c>
      <c r="K179" s="63" t="s">
        <v>19</v>
      </c>
      <c r="L179" s="63" t="s">
        <v>342</v>
      </c>
      <c r="M179" s="65"/>
      <c r="N179" s="65"/>
      <c r="O179" s="65"/>
      <c r="P179" s="65" t="s">
        <v>939</v>
      </c>
    </row>
    <row r="180" spans="1:16" x14ac:dyDescent="0.25">
      <c r="A180" s="65"/>
      <c r="B180" s="63" t="s">
        <v>2</v>
      </c>
      <c r="C180" s="76" t="s">
        <v>12</v>
      </c>
      <c r="D180" s="52" t="s">
        <v>510</v>
      </c>
      <c r="E180" s="62">
        <v>41942</v>
      </c>
      <c r="F180" s="61">
        <f t="shared" ca="1" si="2"/>
        <v>108.71205571146101</v>
      </c>
      <c r="G180" s="62">
        <v>32911</v>
      </c>
      <c r="H180" s="63">
        <v>1996</v>
      </c>
      <c r="I180" s="64" t="s">
        <v>17</v>
      </c>
      <c r="J180" s="63" t="s">
        <v>18</v>
      </c>
      <c r="K180" s="63" t="s">
        <v>19</v>
      </c>
      <c r="L180" s="63" t="s">
        <v>342</v>
      </c>
      <c r="M180" s="65"/>
      <c r="N180" s="65"/>
      <c r="O180" s="65"/>
      <c r="P180" s="65" t="s">
        <v>835</v>
      </c>
    </row>
    <row r="181" spans="1:16" x14ac:dyDescent="0.25">
      <c r="A181" s="65" t="s">
        <v>365</v>
      </c>
      <c r="B181" s="63" t="s">
        <v>2</v>
      </c>
      <c r="C181" s="76" t="s">
        <v>12</v>
      </c>
      <c r="D181" s="52" t="s">
        <v>364</v>
      </c>
      <c r="E181" s="60">
        <v>41961</v>
      </c>
      <c r="F181" s="61">
        <f t="shared" ca="1" si="2"/>
        <v>108.08782573199488</v>
      </c>
      <c r="G181" s="60">
        <v>33883</v>
      </c>
      <c r="H181" s="63" t="s">
        <v>16</v>
      </c>
      <c r="I181" s="64" t="s">
        <v>17</v>
      </c>
      <c r="J181" s="63" t="s">
        <v>18</v>
      </c>
      <c r="K181" s="63" t="s">
        <v>19</v>
      </c>
      <c r="L181" s="63" t="s">
        <v>342</v>
      </c>
      <c r="M181" s="65" t="s">
        <v>366</v>
      </c>
      <c r="N181" s="65"/>
      <c r="O181" s="65"/>
      <c r="P181" s="65" t="s">
        <v>836</v>
      </c>
    </row>
    <row r="182" spans="1:16" x14ac:dyDescent="0.25">
      <c r="A182" s="65" t="s">
        <v>301</v>
      </c>
      <c r="B182" s="63" t="s">
        <v>10</v>
      </c>
      <c r="C182" s="76" t="s">
        <v>12</v>
      </c>
      <c r="D182" s="52" t="s">
        <v>300</v>
      </c>
      <c r="E182" s="60">
        <v>41969</v>
      </c>
      <c r="F182" s="61">
        <f t="shared" ca="1" si="2"/>
        <v>107.8249920564302</v>
      </c>
      <c r="G182" s="60">
        <v>36162</v>
      </c>
      <c r="H182" s="63">
        <v>2014</v>
      </c>
      <c r="I182" s="64" t="s">
        <v>27</v>
      </c>
      <c r="J182" s="63" t="s">
        <v>24</v>
      </c>
      <c r="K182" s="63" t="s">
        <v>19</v>
      </c>
      <c r="L182" s="63" t="s">
        <v>343</v>
      </c>
      <c r="M182" s="65"/>
      <c r="N182" s="65"/>
      <c r="O182" s="65"/>
      <c r="P182" s="65"/>
    </row>
    <row r="183" spans="1:16" x14ac:dyDescent="0.25">
      <c r="A183" s="65"/>
      <c r="B183" s="63" t="s">
        <v>2</v>
      </c>
      <c r="C183" s="76" t="s">
        <v>12</v>
      </c>
      <c r="D183" s="52" t="s">
        <v>509</v>
      </c>
      <c r="E183" s="62">
        <v>42002</v>
      </c>
      <c r="F183" s="61">
        <f t="shared" ca="1" si="2"/>
        <v>106.74080314472589</v>
      </c>
      <c r="G183" s="62">
        <v>33836</v>
      </c>
      <c r="H183" s="63">
        <v>2004</v>
      </c>
      <c r="I183" s="64" t="s">
        <v>55</v>
      </c>
      <c r="J183" s="63" t="s">
        <v>18</v>
      </c>
      <c r="K183" s="63" t="s">
        <v>19</v>
      </c>
      <c r="L183" s="63" t="s">
        <v>342</v>
      </c>
      <c r="M183" s="65"/>
      <c r="N183" s="65"/>
      <c r="O183" s="65"/>
      <c r="P183" s="65" t="s">
        <v>982</v>
      </c>
    </row>
    <row r="184" spans="1:16" x14ac:dyDescent="0.25">
      <c r="A184" s="65" t="s">
        <v>276</v>
      </c>
      <c r="B184" s="63" t="s">
        <v>2</v>
      </c>
      <c r="C184" s="76" t="s">
        <v>12</v>
      </c>
      <c r="D184" s="52" t="s">
        <v>275</v>
      </c>
      <c r="E184" s="60">
        <v>42012</v>
      </c>
      <c r="F184" s="61">
        <f t="shared" ca="1" si="2"/>
        <v>106.41226105027005</v>
      </c>
      <c r="G184" s="60">
        <v>33694</v>
      </c>
      <c r="H184" s="63">
        <v>2011</v>
      </c>
      <c r="I184" s="64" t="s">
        <v>21</v>
      </c>
      <c r="J184" s="63" t="s">
        <v>18</v>
      </c>
      <c r="K184" s="63" t="s">
        <v>19</v>
      </c>
      <c r="L184" s="63" t="s">
        <v>342</v>
      </c>
      <c r="M184" s="65" t="s">
        <v>277</v>
      </c>
      <c r="N184" s="65"/>
      <c r="O184" s="65" t="s">
        <v>278</v>
      </c>
      <c r="P184" s="65" t="s">
        <v>983</v>
      </c>
    </row>
    <row r="185" spans="1:16" x14ac:dyDescent="0.25">
      <c r="A185" s="65"/>
      <c r="B185" s="63" t="s">
        <v>2</v>
      </c>
      <c r="C185" s="76" t="s">
        <v>12</v>
      </c>
      <c r="D185" s="52" t="s">
        <v>325</v>
      </c>
      <c r="E185" s="60">
        <v>42080</v>
      </c>
      <c r="F185" s="61">
        <f t="shared" ca="1" si="2"/>
        <v>104.17817480797025</v>
      </c>
      <c r="G185" s="60">
        <v>32570</v>
      </c>
      <c r="H185" s="63">
        <v>1995</v>
      </c>
      <c r="I185" s="64" t="s">
        <v>21</v>
      </c>
      <c r="J185" s="63" t="s">
        <v>18</v>
      </c>
      <c r="K185" s="63" t="s">
        <v>19</v>
      </c>
      <c r="L185" s="63" t="s">
        <v>342</v>
      </c>
      <c r="M185" s="65"/>
      <c r="N185" s="65"/>
      <c r="O185" s="65"/>
      <c r="P185" s="65" t="s">
        <v>984</v>
      </c>
    </row>
    <row r="186" spans="1:16" x14ac:dyDescent="0.25">
      <c r="A186" s="65"/>
      <c r="B186" s="63" t="s">
        <v>3</v>
      </c>
      <c r="C186" s="76" t="s">
        <v>12</v>
      </c>
      <c r="D186" s="52" t="s">
        <v>38</v>
      </c>
      <c r="E186" s="60">
        <v>42083</v>
      </c>
      <c r="F186" s="61">
        <f t="shared" ca="1" si="2"/>
        <v>104.07961217963349</v>
      </c>
      <c r="G186" s="60">
        <v>34736</v>
      </c>
      <c r="H186" s="63" t="s">
        <v>16</v>
      </c>
      <c r="I186" s="64" t="s">
        <v>17</v>
      </c>
      <c r="J186" s="63" t="s">
        <v>24</v>
      </c>
      <c r="K186" s="63" t="s">
        <v>19</v>
      </c>
      <c r="L186" s="63" t="s">
        <v>342</v>
      </c>
      <c r="M186" s="65"/>
      <c r="N186" s="65"/>
      <c r="O186" s="65"/>
      <c r="P186" s="65" t="s">
        <v>1743</v>
      </c>
    </row>
    <row r="187" spans="1:16" x14ac:dyDescent="0.25">
      <c r="A187" s="65"/>
      <c r="B187" s="63" t="s">
        <v>249</v>
      </c>
      <c r="C187" s="76" t="s">
        <v>12</v>
      </c>
      <c r="D187" s="52" t="s">
        <v>508</v>
      </c>
      <c r="E187" s="62">
        <v>42091</v>
      </c>
      <c r="F187" s="61">
        <f t="shared" ca="1" si="2"/>
        <v>103.81677850406881</v>
      </c>
      <c r="G187" s="62">
        <v>36516</v>
      </c>
      <c r="H187" s="63" t="s">
        <v>332</v>
      </c>
      <c r="I187" s="64" t="s">
        <v>44</v>
      </c>
      <c r="J187" s="63" t="s">
        <v>24</v>
      </c>
      <c r="K187" s="63" t="s">
        <v>19</v>
      </c>
      <c r="L187" s="63" t="s">
        <v>343</v>
      </c>
      <c r="M187" s="65"/>
      <c r="N187" s="65"/>
      <c r="O187" s="65"/>
      <c r="P187" s="65" t="s">
        <v>985</v>
      </c>
    </row>
    <row r="188" spans="1:16" x14ac:dyDescent="0.25">
      <c r="A188" s="65"/>
      <c r="B188" s="63" t="s">
        <v>2</v>
      </c>
      <c r="C188" s="76" t="s">
        <v>12</v>
      </c>
      <c r="D188" s="52" t="s">
        <v>62</v>
      </c>
      <c r="E188" s="60">
        <v>42097</v>
      </c>
      <c r="F188" s="61">
        <f t="shared" ca="1" si="2"/>
        <v>103.61965324739529</v>
      </c>
      <c r="G188" s="60">
        <v>33248</v>
      </c>
      <c r="H188" s="63" t="s">
        <v>16</v>
      </c>
      <c r="I188" s="64" t="s">
        <v>36</v>
      </c>
      <c r="J188" s="63" t="s">
        <v>18</v>
      </c>
      <c r="K188" s="63" t="s">
        <v>19</v>
      </c>
      <c r="L188" s="63" t="s">
        <v>342</v>
      </c>
      <c r="M188" s="65" t="s">
        <v>63</v>
      </c>
      <c r="N188" s="65" t="s">
        <v>61</v>
      </c>
      <c r="O188" s="65"/>
      <c r="P188" s="65" t="s">
        <v>986</v>
      </c>
    </row>
    <row r="189" spans="1:16" x14ac:dyDescent="0.25">
      <c r="A189" s="65" t="s">
        <v>191</v>
      </c>
      <c r="B189" s="63" t="s">
        <v>2</v>
      </c>
      <c r="C189" s="76" t="s">
        <v>12</v>
      </c>
      <c r="D189" s="52" t="s">
        <v>192</v>
      </c>
      <c r="E189" s="62">
        <v>42101</v>
      </c>
      <c r="F189" s="61">
        <f t="shared" ref="F189:F245" ca="1" si="3">(NOW()-E189)/30.4375</f>
        <v>103.48823640961295</v>
      </c>
      <c r="G189" s="60">
        <v>34212</v>
      </c>
      <c r="H189" s="63" t="s">
        <v>193</v>
      </c>
      <c r="I189" s="64" t="s">
        <v>55</v>
      </c>
      <c r="J189" s="63" t="s">
        <v>18</v>
      </c>
      <c r="K189" s="63" t="s">
        <v>19</v>
      </c>
      <c r="L189" s="63" t="s">
        <v>342</v>
      </c>
      <c r="M189" s="65" t="s">
        <v>194</v>
      </c>
      <c r="N189" s="65"/>
      <c r="O189" s="65" t="s">
        <v>613</v>
      </c>
      <c r="P189" s="65" t="s">
        <v>987</v>
      </c>
    </row>
    <row r="190" spans="1:16" x14ac:dyDescent="0.25">
      <c r="A190" s="65" t="s">
        <v>531</v>
      </c>
      <c r="B190" s="63" t="s">
        <v>2</v>
      </c>
      <c r="C190" s="76" t="s">
        <v>12</v>
      </c>
      <c r="D190" s="52" t="s">
        <v>455</v>
      </c>
      <c r="E190" s="62">
        <v>42112</v>
      </c>
      <c r="F190" s="61">
        <f t="shared" ca="1" si="3"/>
        <v>103.12684010571152</v>
      </c>
      <c r="G190" s="62">
        <v>32955</v>
      </c>
      <c r="H190" s="63" t="s">
        <v>16</v>
      </c>
      <c r="I190" s="64" t="s">
        <v>17</v>
      </c>
      <c r="J190" s="63" t="s">
        <v>18</v>
      </c>
      <c r="K190" s="63" t="s">
        <v>19</v>
      </c>
      <c r="L190" s="63" t="s">
        <v>342</v>
      </c>
      <c r="M190" s="65"/>
      <c r="N190" s="65"/>
      <c r="O190" s="65"/>
      <c r="P190" s="65"/>
    </row>
    <row r="191" spans="1:16" x14ac:dyDescent="0.25">
      <c r="A191" s="65" t="s">
        <v>377</v>
      </c>
      <c r="B191" s="63" t="s">
        <v>2</v>
      </c>
      <c r="C191" s="76" t="s">
        <v>12</v>
      </c>
      <c r="D191" s="52" t="s">
        <v>376</v>
      </c>
      <c r="E191" s="60">
        <v>42118</v>
      </c>
      <c r="F191" s="61">
        <f t="shared" ca="1" si="3"/>
        <v>102.92971484903801</v>
      </c>
      <c r="G191" s="60">
        <v>32913</v>
      </c>
      <c r="H191" s="63" t="s">
        <v>16</v>
      </c>
      <c r="I191" s="64" t="s">
        <v>55</v>
      </c>
      <c r="J191" s="63" t="s">
        <v>56</v>
      </c>
      <c r="K191" s="63" t="s">
        <v>19</v>
      </c>
      <c r="L191" s="63" t="s">
        <v>342</v>
      </c>
      <c r="M191" s="65" t="s">
        <v>653</v>
      </c>
      <c r="N191" s="65"/>
      <c r="O191" s="65" t="s">
        <v>56</v>
      </c>
      <c r="P191" s="65" t="s">
        <v>988</v>
      </c>
    </row>
    <row r="192" spans="1:16" x14ac:dyDescent="0.25">
      <c r="A192" s="65" t="s">
        <v>391</v>
      </c>
      <c r="B192" s="63" t="s">
        <v>2</v>
      </c>
      <c r="C192" s="76" t="s">
        <v>12</v>
      </c>
      <c r="D192" s="52" t="s">
        <v>390</v>
      </c>
      <c r="E192" s="60">
        <v>42133</v>
      </c>
      <c r="F192" s="61">
        <f t="shared" ca="1" si="3"/>
        <v>102.43690170735422</v>
      </c>
      <c r="G192" s="60">
        <v>33177</v>
      </c>
      <c r="H192" s="63" t="s">
        <v>16</v>
      </c>
      <c r="I192" s="64" t="s">
        <v>17</v>
      </c>
      <c r="J192" s="63" t="s">
        <v>18</v>
      </c>
      <c r="K192" s="63" t="s">
        <v>19</v>
      </c>
      <c r="L192" s="63" t="s">
        <v>342</v>
      </c>
      <c r="M192" s="65"/>
      <c r="N192" s="65"/>
      <c r="O192" s="65"/>
      <c r="P192" s="65"/>
    </row>
    <row r="193" spans="1:16" x14ac:dyDescent="0.25">
      <c r="A193" s="65" t="s">
        <v>303</v>
      </c>
      <c r="B193" s="63" t="s">
        <v>10</v>
      </c>
      <c r="C193" s="76" t="s">
        <v>12</v>
      </c>
      <c r="D193" s="52" t="s">
        <v>302</v>
      </c>
      <c r="E193" s="60">
        <v>42185</v>
      </c>
      <c r="F193" s="61">
        <f t="shared" ca="1" si="3"/>
        <v>100.7284828161838</v>
      </c>
      <c r="G193" s="60">
        <v>36471</v>
      </c>
      <c r="H193" s="63">
        <v>2015</v>
      </c>
      <c r="I193" s="64" t="s">
        <v>27</v>
      </c>
      <c r="J193" s="63" t="s">
        <v>24</v>
      </c>
      <c r="K193" s="63" t="s">
        <v>19</v>
      </c>
      <c r="L193" s="63" t="s">
        <v>343</v>
      </c>
      <c r="M193" s="65"/>
      <c r="N193" s="65"/>
      <c r="O193" s="65"/>
      <c r="P193" s="65"/>
    </row>
    <row r="194" spans="1:16" x14ac:dyDescent="0.25">
      <c r="A194" s="65" t="s">
        <v>274</v>
      </c>
      <c r="B194" s="63" t="s">
        <v>2</v>
      </c>
      <c r="C194" s="76" t="s">
        <v>12</v>
      </c>
      <c r="D194" s="52" t="s">
        <v>450</v>
      </c>
      <c r="E194" s="62">
        <v>42220</v>
      </c>
      <c r="F194" s="61">
        <f t="shared" ca="1" si="3"/>
        <v>99.57858548558832</v>
      </c>
      <c r="G194" s="62">
        <v>34530</v>
      </c>
      <c r="H194" s="63" t="s">
        <v>16</v>
      </c>
      <c r="I194" s="64" t="s">
        <v>17</v>
      </c>
      <c r="J194" s="63" t="s">
        <v>18</v>
      </c>
      <c r="K194" s="63" t="s">
        <v>19</v>
      </c>
      <c r="L194" s="63" t="s">
        <v>342</v>
      </c>
      <c r="M194" s="65" t="s">
        <v>371</v>
      </c>
      <c r="N194" s="65"/>
      <c r="O194" s="65"/>
      <c r="P194" s="65" t="s">
        <v>990</v>
      </c>
    </row>
    <row r="195" spans="1:16" x14ac:dyDescent="0.25">
      <c r="A195" s="65" t="s">
        <v>373</v>
      </c>
      <c r="B195" s="63" t="s">
        <v>2</v>
      </c>
      <c r="C195" s="76" t="s">
        <v>12</v>
      </c>
      <c r="D195" s="52" t="s">
        <v>167</v>
      </c>
      <c r="E195" s="60">
        <v>42236</v>
      </c>
      <c r="F195" s="61">
        <f t="shared" ca="1" si="3"/>
        <v>99.052918134458949</v>
      </c>
      <c r="G195" s="60">
        <v>32953</v>
      </c>
      <c r="H195" s="63" t="s">
        <v>77</v>
      </c>
      <c r="I195" s="64" t="s">
        <v>168</v>
      </c>
      <c r="J195" s="63" t="s">
        <v>18</v>
      </c>
      <c r="K195" s="63" t="s">
        <v>28</v>
      </c>
      <c r="L195" s="63" t="s">
        <v>342</v>
      </c>
      <c r="M195" s="65" t="s">
        <v>655</v>
      </c>
      <c r="N195" s="65" t="s">
        <v>166</v>
      </c>
      <c r="O195" s="65" t="s">
        <v>607</v>
      </c>
      <c r="P195" s="65" t="s">
        <v>991</v>
      </c>
    </row>
    <row r="196" spans="1:16" x14ac:dyDescent="0.25">
      <c r="A196" s="65" t="s">
        <v>318</v>
      </c>
      <c r="B196" s="63" t="s">
        <v>2</v>
      </c>
      <c r="C196" s="76" t="s">
        <v>12</v>
      </c>
      <c r="D196" s="52" t="s">
        <v>447</v>
      </c>
      <c r="E196" s="62">
        <v>42251</v>
      </c>
      <c r="F196" s="61">
        <f t="shared" ca="1" si="3"/>
        <v>98.56010499277518</v>
      </c>
      <c r="G196" s="62">
        <v>34514</v>
      </c>
      <c r="H196" s="63">
        <v>2015</v>
      </c>
      <c r="I196" s="64" t="s">
        <v>17</v>
      </c>
      <c r="J196" s="63" t="s">
        <v>18</v>
      </c>
      <c r="K196" s="63" t="s">
        <v>19</v>
      </c>
      <c r="L196" s="63" t="s">
        <v>342</v>
      </c>
      <c r="M196" s="65"/>
      <c r="N196" s="65"/>
      <c r="O196" s="65"/>
      <c r="P196" s="67"/>
    </row>
    <row r="197" spans="1:16" x14ac:dyDescent="0.25">
      <c r="A197" s="65" t="s">
        <v>662</v>
      </c>
      <c r="B197" s="63" t="s">
        <v>249</v>
      </c>
      <c r="C197" s="76" t="s">
        <v>12</v>
      </c>
      <c r="D197" s="52" t="s">
        <v>590</v>
      </c>
      <c r="E197" s="62">
        <v>42309</v>
      </c>
      <c r="F197" s="61">
        <f t="shared" ca="1" si="3"/>
        <v>96.654560844931225</v>
      </c>
      <c r="G197" s="62">
        <v>35900</v>
      </c>
      <c r="H197" s="63">
        <v>2003</v>
      </c>
      <c r="I197" s="64" t="s">
        <v>21</v>
      </c>
      <c r="J197" s="63" t="s">
        <v>24</v>
      </c>
      <c r="K197" s="63" t="s">
        <v>19</v>
      </c>
      <c r="L197" s="63" t="s">
        <v>342</v>
      </c>
      <c r="M197" s="65"/>
      <c r="N197" s="65"/>
      <c r="O197" s="65" t="s">
        <v>663</v>
      </c>
      <c r="P197" s="65" t="s">
        <v>994</v>
      </c>
    </row>
    <row r="198" spans="1:16" x14ac:dyDescent="0.25">
      <c r="A198" s="65"/>
      <c r="B198" s="63" t="s">
        <v>2</v>
      </c>
      <c r="C198" s="76" t="s">
        <v>12</v>
      </c>
      <c r="D198" s="52" t="s">
        <v>487</v>
      </c>
      <c r="E198" s="62">
        <v>42325</v>
      </c>
      <c r="F198" s="61">
        <f t="shared" ca="1" si="3"/>
        <v>96.128893493801868</v>
      </c>
      <c r="G198" s="62">
        <v>33008</v>
      </c>
      <c r="H198" s="63">
        <v>1994</v>
      </c>
      <c r="I198" s="64" t="s">
        <v>17</v>
      </c>
      <c r="J198" s="63" t="s">
        <v>18</v>
      </c>
      <c r="K198" s="63" t="s">
        <v>19</v>
      </c>
      <c r="L198" s="63" t="s">
        <v>342</v>
      </c>
      <c r="M198" s="65"/>
      <c r="N198" s="65" t="s">
        <v>617</v>
      </c>
      <c r="O198" s="65"/>
      <c r="P198" s="65" t="s">
        <v>995</v>
      </c>
    </row>
    <row r="199" spans="1:16" x14ac:dyDescent="0.25">
      <c r="A199" s="65"/>
      <c r="B199" s="63" t="s">
        <v>2</v>
      </c>
      <c r="C199" s="76" t="s">
        <v>12</v>
      </c>
      <c r="D199" s="52" t="s">
        <v>307</v>
      </c>
      <c r="E199" s="60">
        <v>42330</v>
      </c>
      <c r="F199" s="61">
        <f t="shared" ca="1" si="3"/>
        <v>95.964622446573941</v>
      </c>
      <c r="G199" s="60">
        <v>33939</v>
      </c>
      <c r="H199" s="63" t="s">
        <v>16</v>
      </c>
      <c r="I199" s="64" t="s">
        <v>27</v>
      </c>
      <c r="J199" s="63" t="s">
        <v>56</v>
      </c>
      <c r="K199" s="63" t="s">
        <v>19</v>
      </c>
      <c r="L199" s="63" t="s">
        <v>342</v>
      </c>
      <c r="M199" s="65"/>
      <c r="N199" s="65"/>
      <c r="O199" s="65"/>
      <c r="P199" s="65" t="s">
        <v>1744</v>
      </c>
    </row>
    <row r="200" spans="1:16" x14ac:dyDescent="0.25">
      <c r="A200" s="65" t="s">
        <v>608</v>
      </c>
      <c r="B200" s="63" t="s">
        <v>10</v>
      </c>
      <c r="C200" s="76" t="s">
        <v>12</v>
      </c>
      <c r="D200" s="52" t="s">
        <v>299</v>
      </c>
      <c r="E200" s="60">
        <v>42336</v>
      </c>
      <c r="F200" s="61">
        <f t="shared" ca="1" si="3"/>
        <v>95.767497189900425</v>
      </c>
      <c r="G200" s="60">
        <v>36162</v>
      </c>
      <c r="H200" s="63">
        <v>2011</v>
      </c>
      <c r="I200" s="64" t="s">
        <v>21</v>
      </c>
      <c r="J200" s="63" t="s">
        <v>284</v>
      </c>
      <c r="K200" s="63" t="s">
        <v>19</v>
      </c>
      <c r="L200" s="63" t="s">
        <v>343</v>
      </c>
      <c r="M200" s="65"/>
      <c r="N200" s="65" t="s">
        <v>298</v>
      </c>
      <c r="O200" s="65"/>
      <c r="P200" s="65"/>
    </row>
    <row r="201" spans="1:16" x14ac:dyDescent="0.25">
      <c r="A201" s="65"/>
      <c r="B201" s="63" t="s">
        <v>10</v>
      </c>
      <c r="C201" s="76" t="s">
        <v>12</v>
      </c>
      <c r="D201" s="52" t="s">
        <v>287</v>
      </c>
      <c r="E201" s="60">
        <v>42356</v>
      </c>
      <c r="F201" s="61">
        <f t="shared" ca="1" si="3"/>
        <v>95.110413000988729</v>
      </c>
      <c r="G201" s="60">
        <v>36163</v>
      </c>
      <c r="H201" s="63">
        <v>2011</v>
      </c>
      <c r="I201" s="64" t="s">
        <v>55</v>
      </c>
      <c r="J201" s="63" t="s">
        <v>56</v>
      </c>
      <c r="K201" s="63" t="s">
        <v>19</v>
      </c>
      <c r="L201" s="63" t="s">
        <v>343</v>
      </c>
      <c r="M201" s="65"/>
      <c r="N201" s="65" t="s">
        <v>288</v>
      </c>
      <c r="O201" s="65" t="s">
        <v>996</v>
      </c>
      <c r="P201" s="65" t="s">
        <v>952</v>
      </c>
    </row>
    <row r="202" spans="1:16" x14ac:dyDescent="0.25">
      <c r="A202" s="65" t="s">
        <v>630</v>
      </c>
      <c r="B202" s="63" t="s">
        <v>249</v>
      </c>
      <c r="C202" s="76" t="s">
        <v>12</v>
      </c>
      <c r="D202" s="52" t="s">
        <v>596</v>
      </c>
      <c r="E202" s="62">
        <v>42398</v>
      </c>
      <c r="F202" s="61">
        <f t="shared" ca="1" si="3"/>
        <v>93.730536204274145</v>
      </c>
      <c r="G202" s="62">
        <v>35726</v>
      </c>
      <c r="H202" s="63" t="s">
        <v>16</v>
      </c>
      <c r="I202" s="64" t="s">
        <v>36</v>
      </c>
      <c r="J202" s="63" t="s">
        <v>24</v>
      </c>
      <c r="K202" s="63" t="s">
        <v>19</v>
      </c>
      <c r="L202" s="63" t="s">
        <v>342</v>
      </c>
      <c r="M202" s="65" t="s">
        <v>643</v>
      </c>
      <c r="N202" s="65"/>
      <c r="O202" s="65"/>
      <c r="P202" s="65" t="s">
        <v>997</v>
      </c>
    </row>
    <row r="203" spans="1:16" x14ac:dyDescent="0.25">
      <c r="A203" s="65"/>
      <c r="B203" s="63" t="s">
        <v>3</v>
      </c>
      <c r="C203" s="76" t="s">
        <v>12</v>
      </c>
      <c r="D203" s="52" t="s">
        <v>26</v>
      </c>
      <c r="E203" s="60">
        <v>42417</v>
      </c>
      <c r="F203" s="61">
        <f t="shared" ca="1" si="3"/>
        <v>93.106306224808023</v>
      </c>
      <c r="G203" s="60">
        <v>35335</v>
      </c>
      <c r="H203" s="63" t="s">
        <v>16</v>
      </c>
      <c r="I203" s="64" t="s">
        <v>23</v>
      </c>
      <c r="J203" s="63" t="s">
        <v>24</v>
      </c>
      <c r="K203" s="63" t="s">
        <v>19</v>
      </c>
      <c r="L203" s="63" t="s">
        <v>342</v>
      </c>
      <c r="M203" s="65"/>
      <c r="N203" s="65"/>
      <c r="O203" s="65" t="s">
        <v>998</v>
      </c>
      <c r="P203" s="65" t="s">
        <v>999</v>
      </c>
    </row>
    <row r="204" spans="1:16" x14ac:dyDescent="0.25">
      <c r="A204" s="65"/>
      <c r="B204" s="63" t="s">
        <v>3</v>
      </c>
      <c r="C204" s="76" t="s">
        <v>12</v>
      </c>
      <c r="D204" s="52" t="s">
        <v>173</v>
      </c>
      <c r="E204" s="60">
        <v>42425</v>
      </c>
      <c r="F204" s="61">
        <f t="shared" ca="1" si="3"/>
        <v>92.843472549243344</v>
      </c>
      <c r="G204" s="60">
        <v>34880</v>
      </c>
      <c r="H204" s="63" t="s">
        <v>174</v>
      </c>
      <c r="I204" s="64" t="s">
        <v>21</v>
      </c>
      <c r="J204" s="63" t="s">
        <v>56</v>
      </c>
      <c r="K204" s="63" t="s">
        <v>19</v>
      </c>
      <c r="L204" s="63" t="s">
        <v>343</v>
      </c>
      <c r="M204" s="65"/>
      <c r="N204" s="65"/>
      <c r="O204" s="65"/>
      <c r="P204" s="65" t="s">
        <v>972</v>
      </c>
    </row>
    <row r="205" spans="1:16" x14ac:dyDescent="0.25">
      <c r="A205" s="65"/>
      <c r="B205" s="63" t="s">
        <v>2</v>
      </c>
      <c r="C205" s="76" t="s">
        <v>12</v>
      </c>
      <c r="D205" s="52" t="s">
        <v>507</v>
      </c>
      <c r="E205" s="62">
        <v>42437</v>
      </c>
      <c r="F205" s="61">
        <f t="shared" ca="1" si="3"/>
        <v>92.449222035896327</v>
      </c>
      <c r="G205" s="62">
        <v>32909</v>
      </c>
      <c r="H205" s="63">
        <v>1995</v>
      </c>
      <c r="I205" s="64" t="s">
        <v>17</v>
      </c>
      <c r="J205" s="63" t="s">
        <v>18</v>
      </c>
      <c r="K205" s="63" t="s">
        <v>19</v>
      </c>
      <c r="L205" s="63" t="s">
        <v>342</v>
      </c>
      <c r="M205" s="65"/>
      <c r="N205" s="65"/>
      <c r="O205" s="65"/>
      <c r="P205" s="65" t="s">
        <v>1000</v>
      </c>
    </row>
    <row r="206" spans="1:16" x14ac:dyDescent="0.25">
      <c r="A206" s="65" t="s">
        <v>766</v>
      </c>
      <c r="B206" s="63" t="s">
        <v>249</v>
      </c>
      <c r="C206" s="76" t="s">
        <v>12</v>
      </c>
      <c r="D206" s="52" t="s">
        <v>767</v>
      </c>
      <c r="E206" s="62">
        <v>42446</v>
      </c>
      <c r="F206" s="61">
        <f t="shared" ca="1" si="3"/>
        <v>92.15353415088606</v>
      </c>
      <c r="G206" s="62">
        <v>35346</v>
      </c>
      <c r="H206" s="63">
        <v>2016</v>
      </c>
      <c r="I206" s="64" t="s">
        <v>27</v>
      </c>
      <c r="J206" s="63" t="s">
        <v>24</v>
      </c>
      <c r="K206" s="63" t="s">
        <v>19</v>
      </c>
      <c r="L206" s="63" t="s">
        <v>343</v>
      </c>
      <c r="M206" s="65"/>
      <c r="N206" s="65"/>
      <c r="O206" s="65"/>
      <c r="P206" s="65"/>
    </row>
    <row r="207" spans="1:16" x14ac:dyDescent="0.25">
      <c r="A207" s="65" t="s">
        <v>818</v>
      </c>
      <c r="B207" s="63" t="s">
        <v>3</v>
      </c>
      <c r="C207" s="76" t="s">
        <v>12</v>
      </c>
      <c r="D207" s="52" t="s">
        <v>214</v>
      </c>
      <c r="E207" s="60">
        <v>42455</v>
      </c>
      <c r="F207" s="61">
        <f t="shared" ca="1" si="3"/>
        <v>91.857846265875793</v>
      </c>
      <c r="G207" s="60">
        <v>35328</v>
      </c>
      <c r="H207" s="63" t="s">
        <v>16</v>
      </c>
      <c r="I207" s="64" t="s">
        <v>39</v>
      </c>
      <c r="J207" s="63" t="s">
        <v>24</v>
      </c>
      <c r="K207" s="63" t="s">
        <v>19</v>
      </c>
      <c r="L207" s="63" t="s">
        <v>342</v>
      </c>
      <c r="M207" s="65"/>
      <c r="N207" s="65" t="s">
        <v>213</v>
      </c>
      <c r="O207" s="65"/>
      <c r="P207" s="65"/>
    </row>
    <row r="208" spans="1:16" x14ac:dyDescent="0.25">
      <c r="A208" s="65" t="s">
        <v>844</v>
      </c>
      <c r="B208" s="63" t="s">
        <v>249</v>
      </c>
      <c r="C208" s="76" t="s">
        <v>12</v>
      </c>
      <c r="D208" s="52" t="s">
        <v>260</v>
      </c>
      <c r="E208" s="60">
        <v>42469</v>
      </c>
      <c r="F208" s="61">
        <f t="shared" ca="1" si="3"/>
        <v>91.397887333637598</v>
      </c>
      <c r="G208" s="60">
        <v>35579</v>
      </c>
      <c r="H208" s="63" t="s">
        <v>261</v>
      </c>
      <c r="I208" s="64" t="s">
        <v>23</v>
      </c>
      <c r="J208" s="63" t="s">
        <v>24</v>
      </c>
      <c r="K208" s="63" t="s">
        <v>19</v>
      </c>
      <c r="L208" s="63" t="s">
        <v>343</v>
      </c>
      <c r="M208" s="65"/>
      <c r="N208" s="65" t="s">
        <v>658</v>
      </c>
      <c r="O208" s="65"/>
      <c r="P208" s="65" t="s">
        <v>1002</v>
      </c>
    </row>
    <row r="209" spans="1:16" x14ac:dyDescent="0.25">
      <c r="A209" s="65" t="s">
        <v>625</v>
      </c>
      <c r="B209" s="63" t="s">
        <v>2</v>
      </c>
      <c r="C209" s="76" t="s">
        <v>12</v>
      </c>
      <c r="D209" s="52" t="s">
        <v>417</v>
      </c>
      <c r="E209" s="60">
        <v>42476</v>
      </c>
      <c r="F209" s="61">
        <f t="shared" ca="1" si="3"/>
        <v>91.167907867518494</v>
      </c>
      <c r="G209" s="60">
        <v>32932</v>
      </c>
      <c r="H209" s="63" t="s">
        <v>422</v>
      </c>
      <c r="I209" s="64" t="s">
        <v>21</v>
      </c>
      <c r="J209" s="63" t="s">
        <v>18</v>
      </c>
      <c r="K209" s="63" t="s">
        <v>19</v>
      </c>
      <c r="L209" s="63" t="s">
        <v>342</v>
      </c>
      <c r="M209" s="65" t="s">
        <v>644</v>
      </c>
      <c r="N209" s="65" t="s">
        <v>418</v>
      </c>
      <c r="O209" s="65" t="s">
        <v>1093</v>
      </c>
      <c r="P209" s="65" t="s">
        <v>1084</v>
      </c>
    </row>
    <row r="210" spans="1:16" x14ac:dyDescent="0.25">
      <c r="A210" s="65" t="s">
        <v>357</v>
      </c>
      <c r="B210" s="63" t="s">
        <v>249</v>
      </c>
      <c r="C210" s="76" t="s">
        <v>12</v>
      </c>
      <c r="D210" s="52" t="s">
        <v>355</v>
      </c>
      <c r="E210" s="60">
        <v>42490</v>
      </c>
      <c r="F210" s="61">
        <f ca="1">(NOW()-E210)/30.4375</f>
        <v>90.707948935280314</v>
      </c>
      <c r="G210" s="60">
        <v>35431</v>
      </c>
      <c r="H210" s="63" t="s">
        <v>356</v>
      </c>
      <c r="I210" s="64" t="s">
        <v>27</v>
      </c>
      <c r="J210" s="63" t="s">
        <v>24</v>
      </c>
      <c r="K210" s="63" t="s">
        <v>19</v>
      </c>
      <c r="L210" s="63" t="s">
        <v>343</v>
      </c>
      <c r="M210" s="65" t="s">
        <v>358</v>
      </c>
      <c r="N210" s="65"/>
      <c r="O210" s="65"/>
      <c r="P210" s="65" t="s">
        <v>956</v>
      </c>
    </row>
    <row r="211" spans="1:16" x14ac:dyDescent="0.25">
      <c r="A211" s="65"/>
      <c r="B211" s="63" t="s">
        <v>2</v>
      </c>
      <c r="C211" s="76" t="s">
        <v>12</v>
      </c>
      <c r="D211" s="52" t="s">
        <v>238</v>
      </c>
      <c r="E211" s="62">
        <v>42493</v>
      </c>
      <c r="F211" s="61">
        <f t="shared" ca="1" si="3"/>
        <v>90.609386306943549</v>
      </c>
      <c r="G211" s="60">
        <v>34151</v>
      </c>
      <c r="H211" s="63" t="s">
        <v>16</v>
      </c>
      <c r="I211" s="64" t="s">
        <v>17</v>
      </c>
      <c r="J211" s="63" t="s">
        <v>18</v>
      </c>
      <c r="K211" s="63" t="s">
        <v>19</v>
      </c>
      <c r="L211" s="63" t="s">
        <v>342</v>
      </c>
      <c r="M211" s="65"/>
      <c r="N211" s="65" t="s">
        <v>1676</v>
      </c>
      <c r="O211" s="65"/>
      <c r="P211" s="65" t="s">
        <v>847</v>
      </c>
    </row>
    <row r="212" spans="1:16" x14ac:dyDescent="0.25">
      <c r="A212" s="65" t="s">
        <v>873</v>
      </c>
      <c r="B212" s="63" t="s">
        <v>10</v>
      </c>
      <c r="C212" s="76" t="s">
        <v>12</v>
      </c>
      <c r="D212" s="52" t="s">
        <v>734</v>
      </c>
      <c r="E212" s="62">
        <v>42496</v>
      </c>
      <c r="F212" s="61">
        <f t="shared" ca="1" si="3"/>
        <v>90.510823678606798</v>
      </c>
      <c r="G212" s="60">
        <v>37043</v>
      </c>
      <c r="H212" s="63" t="s">
        <v>627</v>
      </c>
      <c r="I212" s="64" t="s">
        <v>44</v>
      </c>
      <c r="J212" s="63" t="s">
        <v>24</v>
      </c>
      <c r="K212" s="63" t="s">
        <v>19</v>
      </c>
      <c r="L212" s="63" t="s">
        <v>343</v>
      </c>
      <c r="M212" s="65"/>
      <c r="N212" s="65"/>
      <c r="O212" s="65"/>
      <c r="P212" s="65"/>
    </row>
    <row r="213" spans="1:16" x14ac:dyDescent="0.25">
      <c r="A213" s="65"/>
      <c r="B213" s="63" t="s">
        <v>2</v>
      </c>
      <c r="C213" s="76" t="s">
        <v>12</v>
      </c>
      <c r="D213" s="52" t="s">
        <v>74</v>
      </c>
      <c r="E213" s="68">
        <v>42507</v>
      </c>
      <c r="F213" s="61">
        <f t="shared" ca="1" si="3"/>
        <v>90.149427374705354</v>
      </c>
      <c r="G213" s="60">
        <v>32710</v>
      </c>
      <c r="H213" s="63">
        <v>1996</v>
      </c>
      <c r="I213" s="64" t="s">
        <v>55</v>
      </c>
      <c r="J213" s="63" t="s">
        <v>18</v>
      </c>
      <c r="K213" s="63" t="s">
        <v>19</v>
      </c>
      <c r="L213" s="63" t="s">
        <v>342</v>
      </c>
      <c r="M213" s="65"/>
      <c r="N213" s="65"/>
      <c r="O213" s="65" t="s">
        <v>1086</v>
      </c>
      <c r="P213" s="65" t="s">
        <v>1085</v>
      </c>
    </row>
    <row r="214" spans="1:16" x14ac:dyDescent="0.25">
      <c r="A214" s="65" t="s">
        <v>367</v>
      </c>
      <c r="B214" s="63" t="s">
        <v>249</v>
      </c>
      <c r="C214" s="76" t="s">
        <v>12</v>
      </c>
      <c r="D214" s="52" t="s">
        <v>326</v>
      </c>
      <c r="E214" s="60">
        <v>42511</v>
      </c>
      <c r="F214" s="61">
        <f t="shared" ca="1" si="3"/>
        <v>90.018010536923015</v>
      </c>
      <c r="G214" s="60">
        <v>36129</v>
      </c>
      <c r="H214" s="63" t="s">
        <v>220</v>
      </c>
      <c r="I214" s="64" t="s">
        <v>95</v>
      </c>
      <c r="J214" s="63" t="s">
        <v>24</v>
      </c>
      <c r="K214" s="63" t="s">
        <v>19</v>
      </c>
      <c r="L214" s="63" t="s">
        <v>342</v>
      </c>
      <c r="M214" s="65" t="s">
        <v>368</v>
      </c>
      <c r="N214" s="65" t="s">
        <v>327</v>
      </c>
      <c r="O214" s="65"/>
      <c r="P214" s="65" t="s">
        <v>846</v>
      </c>
    </row>
    <row r="215" spans="1:16" x14ac:dyDescent="0.25">
      <c r="A215" s="65" t="s">
        <v>628</v>
      </c>
      <c r="B215" s="63" t="s">
        <v>249</v>
      </c>
      <c r="C215" s="76" t="s">
        <v>12</v>
      </c>
      <c r="D215" s="52" t="s">
        <v>626</v>
      </c>
      <c r="E215" s="60">
        <v>42514</v>
      </c>
      <c r="F215" s="61">
        <f t="shared" ca="1" si="3"/>
        <v>89.919447908586264</v>
      </c>
      <c r="G215" s="60">
        <v>35773</v>
      </c>
      <c r="H215" s="63" t="s">
        <v>627</v>
      </c>
      <c r="I215" s="64" t="s">
        <v>39</v>
      </c>
      <c r="J215" s="63" t="s">
        <v>24</v>
      </c>
      <c r="K215" s="63" t="s">
        <v>19</v>
      </c>
      <c r="L215" s="63" t="s">
        <v>343</v>
      </c>
      <c r="M215" s="65"/>
      <c r="N215" s="65"/>
      <c r="O215" s="65" t="s">
        <v>865</v>
      </c>
      <c r="P215" s="65" t="s">
        <v>1003</v>
      </c>
    </row>
    <row r="216" spans="1:16" x14ac:dyDescent="0.25">
      <c r="A216" s="65"/>
      <c r="B216" s="63" t="s">
        <v>9</v>
      </c>
      <c r="C216" s="76" t="s">
        <v>12</v>
      </c>
      <c r="D216" s="52" t="s">
        <v>383</v>
      </c>
      <c r="E216" s="60">
        <v>42537</v>
      </c>
      <c r="F216" s="61">
        <f t="shared" ca="1" si="3"/>
        <v>89.163801091337803</v>
      </c>
      <c r="G216" s="60">
        <v>31496</v>
      </c>
      <c r="H216" s="63" t="s">
        <v>16</v>
      </c>
      <c r="I216" s="64" t="s">
        <v>55</v>
      </c>
      <c r="J216" s="63" t="s">
        <v>172</v>
      </c>
      <c r="K216" s="63" t="s">
        <v>19</v>
      </c>
      <c r="L216" s="63" t="s">
        <v>342</v>
      </c>
      <c r="M216" s="65"/>
      <c r="N216" s="65" t="s">
        <v>610</v>
      </c>
      <c r="O216" s="65"/>
      <c r="P216" s="65"/>
    </row>
    <row r="217" spans="1:16" x14ac:dyDescent="0.25">
      <c r="A217" s="65"/>
      <c r="B217" s="63" t="s">
        <v>2</v>
      </c>
      <c r="C217" s="76" t="s">
        <v>12</v>
      </c>
      <c r="D217" s="52" t="s">
        <v>466</v>
      </c>
      <c r="E217" s="62">
        <v>42541</v>
      </c>
      <c r="F217" s="61">
        <f t="shared" ca="1" si="3"/>
        <v>89.032384253555463</v>
      </c>
      <c r="G217" s="62">
        <v>34197</v>
      </c>
      <c r="H217" s="63">
        <v>1996</v>
      </c>
      <c r="I217" s="64" t="s">
        <v>27</v>
      </c>
      <c r="J217" s="63" t="s">
        <v>190</v>
      </c>
      <c r="K217" s="63" t="s">
        <v>19</v>
      </c>
      <c r="L217" s="63" t="s">
        <v>342</v>
      </c>
      <c r="M217" s="65"/>
      <c r="N217" s="65"/>
      <c r="O217" s="65" t="s">
        <v>424</v>
      </c>
      <c r="P217" s="65" t="s">
        <v>792</v>
      </c>
    </row>
    <row r="218" spans="1:16" x14ac:dyDescent="0.25">
      <c r="A218" s="65"/>
      <c r="B218" s="63" t="s">
        <v>2</v>
      </c>
      <c r="C218" s="76" t="s">
        <v>12</v>
      </c>
      <c r="D218" s="52" t="s">
        <v>1622</v>
      </c>
      <c r="E218" s="62">
        <v>42543</v>
      </c>
      <c r="F218" s="61">
        <f t="shared" ca="1" si="3"/>
        <v>88.966675834664287</v>
      </c>
      <c r="G218" s="60">
        <v>33422</v>
      </c>
      <c r="H218" s="63">
        <v>2016</v>
      </c>
      <c r="I218" s="64" t="s">
        <v>1113</v>
      </c>
      <c r="J218" s="63" t="s">
        <v>24</v>
      </c>
      <c r="K218" s="63" t="s">
        <v>19</v>
      </c>
      <c r="L218" s="63" t="s">
        <v>343</v>
      </c>
      <c r="M218" s="65"/>
      <c r="N218" s="65"/>
      <c r="O218" s="65"/>
      <c r="P218" s="65" t="s">
        <v>1623</v>
      </c>
    </row>
    <row r="219" spans="1:16" x14ac:dyDescent="0.25">
      <c r="A219" s="65"/>
      <c r="B219" s="63" t="s">
        <v>2</v>
      </c>
      <c r="C219" s="76" t="s">
        <v>12</v>
      </c>
      <c r="D219" s="52" t="s">
        <v>571</v>
      </c>
      <c r="E219" s="62">
        <v>42564</v>
      </c>
      <c r="F219" s="61">
        <f t="shared" ca="1" si="3"/>
        <v>88.276737436307002</v>
      </c>
      <c r="G219" s="62">
        <v>33169</v>
      </c>
      <c r="H219" s="63" t="s">
        <v>16</v>
      </c>
      <c r="I219" s="64" t="s">
        <v>55</v>
      </c>
      <c r="J219" s="63" t="s">
        <v>18</v>
      </c>
      <c r="K219" s="63" t="s">
        <v>19</v>
      </c>
      <c r="L219" s="63" t="s">
        <v>342</v>
      </c>
      <c r="M219" s="65"/>
      <c r="N219" s="65"/>
      <c r="O219" s="65"/>
      <c r="P219" s="65" t="s">
        <v>1011</v>
      </c>
    </row>
    <row r="220" spans="1:16" x14ac:dyDescent="0.25">
      <c r="A220" s="65" t="s">
        <v>365</v>
      </c>
      <c r="B220" s="63" t="s">
        <v>2</v>
      </c>
      <c r="C220" s="76" t="s">
        <v>12</v>
      </c>
      <c r="D220" s="52" t="s">
        <v>619</v>
      </c>
      <c r="E220" s="62">
        <v>42566</v>
      </c>
      <c r="F220" s="61">
        <f t="shared" ca="1" si="3"/>
        <v>88.211029017415825</v>
      </c>
      <c r="G220" s="62">
        <v>34151</v>
      </c>
      <c r="H220" s="63">
        <v>2016</v>
      </c>
      <c r="I220" s="64" t="s">
        <v>17</v>
      </c>
      <c r="J220" s="63" t="s">
        <v>476</v>
      </c>
      <c r="K220" s="63" t="s">
        <v>19</v>
      </c>
      <c r="L220" s="63" t="s">
        <v>342</v>
      </c>
      <c r="M220" s="69" t="s">
        <v>620</v>
      </c>
      <c r="N220" s="65"/>
      <c r="O220" s="70" t="s">
        <v>621</v>
      </c>
      <c r="P220" s="65"/>
    </row>
    <row r="221" spans="1:16" x14ac:dyDescent="0.25">
      <c r="A221" s="65"/>
      <c r="B221" s="63" t="s">
        <v>9</v>
      </c>
      <c r="C221" s="76" t="s">
        <v>12</v>
      </c>
      <c r="D221" s="52" t="s">
        <v>427</v>
      </c>
      <c r="E221" s="60">
        <v>42570</v>
      </c>
      <c r="F221" s="61">
        <f t="shared" ca="1" si="3"/>
        <v>88.079612179633486</v>
      </c>
      <c r="G221" s="60">
        <v>31450</v>
      </c>
      <c r="H221" s="63" t="s">
        <v>16</v>
      </c>
      <c r="I221" s="64" t="s">
        <v>428</v>
      </c>
      <c r="J221" s="63" t="s">
        <v>172</v>
      </c>
      <c r="K221" s="63" t="s">
        <v>19</v>
      </c>
      <c r="L221" s="63" t="s">
        <v>342</v>
      </c>
      <c r="M221" s="65"/>
      <c r="N221" s="65"/>
      <c r="O221" s="65" t="s">
        <v>1012</v>
      </c>
      <c r="P221" s="65" t="s">
        <v>1013</v>
      </c>
    </row>
    <row r="222" spans="1:16" x14ac:dyDescent="0.25">
      <c r="A222" s="65" t="s">
        <v>1683</v>
      </c>
      <c r="B222" s="63" t="s">
        <v>249</v>
      </c>
      <c r="C222" s="76" t="s">
        <v>12</v>
      </c>
      <c r="D222" s="52" t="s">
        <v>1634</v>
      </c>
      <c r="E222" s="60">
        <v>42570</v>
      </c>
      <c r="F222" s="61">
        <f t="shared" ca="1" si="3"/>
        <v>88.079612179633486</v>
      </c>
      <c r="G222" s="60">
        <v>35498</v>
      </c>
      <c r="H222" s="63" t="s">
        <v>627</v>
      </c>
      <c r="I222" s="64" t="s">
        <v>1113</v>
      </c>
      <c r="J222" s="63" t="s">
        <v>284</v>
      </c>
      <c r="K222" s="63" t="s">
        <v>19</v>
      </c>
      <c r="L222" s="63" t="s">
        <v>343</v>
      </c>
      <c r="M222" s="65"/>
      <c r="N222" s="65"/>
      <c r="O222" s="65"/>
      <c r="P222" s="65" t="s">
        <v>972</v>
      </c>
    </row>
    <row r="223" spans="1:16" x14ac:dyDescent="0.25">
      <c r="A223" s="65"/>
      <c r="B223" s="63" t="s">
        <v>2</v>
      </c>
      <c r="C223" s="76" t="s">
        <v>12</v>
      </c>
      <c r="D223" s="52" t="s">
        <v>493</v>
      </c>
      <c r="E223" s="62">
        <v>42591</v>
      </c>
      <c r="F223" s="61">
        <f t="shared" ca="1" si="3"/>
        <v>87.389673781276201</v>
      </c>
      <c r="G223" s="62">
        <v>33296</v>
      </c>
      <c r="H223" s="63">
        <v>2010</v>
      </c>
      <c r="I223" s="64" t="s">
        <v>17</v>
      </c>
      <c r="J223" s="63" t="s">
        <v>18</v>
      </c>
      <c r="K223" s="63" t="s">
        <v>19</v>
      </c>
      <c r="L223" s="63" t="s">
        <v>342</v>
      </c>
      <c r="M223" s="65"/>
      <c r="N223" s="65"/>
      <c r="O223" s="65"/>
      <c r="P223" s="65" t="s">
        <v>810</v>
      </c>
    </row>
    <row r="224" spans="1:16" x14ac:dyDescent="0.25">
      <c r="A224" s="65"/>
      <c r="B224" s="63" t="s">
        <v>2</v>
      </c>
      <c r="C224" s="76" t="s">
        <v>12</v>
      </c>
      <c r="D224" s="52" t="s">
        <v>436</v>
      </c>
      <c r="E224" s="62">
        <v>42604</v>
      </c>
      <c r="F224" s="61">
        <f t="shared" ca="1" si="3"/>
        <v>86.962569058483595</v>
      </c>
      <c r="G224" s="62">
        <v>34529</v>
      </c>
      <c r="H224" s="63" t="s">
        <v>16</v>
      </c>
      <c r="I224" s="64" t="s">
        <v>17</v>
      </c>
      <c r="J224" s="63" t="s">
        <v>18</v>
      </c>
      <c r="K224" s="63" t="s">
        <v>19</v>
      </c>
      <c r="L224" s="63" t="s">
        <v>342</v>
      </c>
      <c r="M224" s="65"/>
      <c r="N224" s="65"/>
      <c r="O224" s="65" t="s">
        <v>661</v>
      </c>
      <c r="P224" s="65" t="s">
        <v>1014</v>
      </c>
    </row>
    <row r="225" spans="1:16" x14ac:dyDescent="0.25">
      <c r="A225" s="65" t="s">
        <v>668</v>
      </c>
      <c r="B225" s="63" t="s">
        <v>2</v>
      </c>
      <c r="C225" s="76" t="s">
        <v>12</v>
      </c>
      <c r="D225" s="52" t="s">
        <v>666</v>
      </c>
      <c r="E225" s="62">
        <v>42604</v>
      </c>
      <c r="F225" s="61">
        <f t="shared" ca="1" si="3"/>
        <v>86.962569058483595</v>
      </c>
      <c r="G225" s="62">
        <v>32847</v>
      </c>
      <c r="H225" s="63" t="s">
        <v>667</v>
      </c>
      <c r="I225" s="64" t="s">
        <v>55</v>
      </c>
      <c r="J225" s="63" t="s">
        <v>18</v>
      </c>
      <c r="K225" s="63" t="s">
        <v>19</v>
      </c>
      <c r="L225" s="63" t="s">
        <v>342</v>
      </c>
      <c r="M225" s="65"/>
      <c r="N225" s="65"/>
      <c r="O225" s="65"/>
      <c r="P225" s="65"/>
    </row>
    <row r="226" spans="1:16" x14ac:dyDescent="0.25">
      <c r="A226" s="65"/>
      <c r="B226" s="63" t="s">
        <v>9</v>
      </c>
      <c r="C226" s="76" t="s">
        <v>12</v>
      </c>
      <c r="D226" s="52" t="s">
        <v>504</v>
      </c>
      <c r="E226" s="62">
        <v>42656</v>
      </c>
      <c r="F226" s="61">
        <f t="shared" ca="1" si="3"/>
        <v>85.254150167313156</v>
      </c>
      <c r="G226" s="62">
        <v>31573</v>
      </c>
      <c r="H226" s="63">
        <v>1997</v>
      </c>
      <c r="I226" s="64" t="s">
        <v>21</v>
      </c>
      <c r="J226" s="63" t="s">
        <v>665</v>
      </c>
      <c r="K226" s="63" t="s">
        <v>19</v>
      </c>
      <c r="L226" s="63" t="s">
        <v>342</v>
      </c>
      <c r="M226" s="65"/>
      <c r="N226" s="65"/>
      <c r="O226" s="65"/>
      <c r="P226" s="65" t="s">
        <v>841</v>
      </c>
    </row>
    <row r="227" spans="1:16" x14ac:dyDescent="0.25">
      <c r="A227" s="65" t="s">
        <v>248</v>
      </c>
      <c r="B227" s="63" t="s">
        <v>2</v>
      </c>
      <c r="C227" s="76" t="s">
        <v>12</v>
      </c>
      <c r="D227" s="52" t="s">
        <v>218</v>
      </c>
      <c r="E227" s="60">
        <v>42723</v>
      </c>
      <c r="F227" s="61">
        <f t="shared" ca="1" si="3"/>
        <v>83.052918134458949</v>
      </c>
      <c r="G227" s="60">
        <v>33419</v>
      </c>
      <c r="H227" s="63" t="s">
        <v>177</v>
      </c>
      <c r="I227" s="64" t="s">
        <v>39</v>
      </c>
      <c r="J227" s="63" t="s">
        <v>477</v>
      </c>
      <c r="K227" s="63" t="s">
        <v>19</v>
      </c>
      <c r="L227" s="63" t="s">
        <v>342</v>
      </c>
      <c r="M227" s="65" t="s">
        <v>647</v>
      </c>
      <c r="N227" s="65"/>
      <c r="O227" s="65" t="s">
        <v>623</v>
      </c>
      <c r="P227" s="65" t="s">
        <v>1745</v>
      </c>
    </row>
    <row r="228" spans="1:16" x14ac:dyDescent="0.25">
      <c r="A228" s="65"/>
      <c r="B228" s="63" t="s">
        <v>2</v>
      </c>
      <c r="C228" s="76" t="s">
        <v>12</v>
      </c>
      <c r="D228" s="52" t="s">
        <v>163</v>
      </c>
      <c r="E228" s="60">
        <v>42735</v>
      </c>
      <c r="F228" s="61">
        <f t="shared" ca="1" si="3"/>
        <v>82.658667621111931</v>
      </c>
      <c r="G228" s="60">
        <v>33848</v>
      </c>
      <c r="H228" s="63" t="s">
        <v>16</v>
      </c>
      <c r="I228" s="64" t="s">
        <v>164</v>
      </c>
      <c r="J228" s="63" t="s">
        <v>18</v>
      </c>
      <c r="K228" s="63" t="s">
        <v>19</v>
      </c>
      <c r="L228" s="63" t="s">
        <v>342</v>
      </c>
      <c r="M228" s="65" t="s">
        <v>165</v>
      </c>
      <c r="N228" s="65" t="s">
        <v>742</v>
      </c>
      <c r="O228" s="65" t="s">
        <v>388</v>
      </c>
      <c r="P228" s="65" t="s">
        <v>1018</v>
      </c>
    </row>
    <row r="229" spans="1:16" x14ac:dyDescent="0.25">
      <c r="A229" s="65" t="s">
        <v>1723</v>
      </c>
      <c r="B229" s="63" t="s">
        <v>10</v>
      </c>
      <c r="C229" s="76" t="s">
        <v>12</v>
      </c>
      <c r="D229" s="52" t="s">
        <v>1627</v>
      </c>
      <c r="E229" s="60">
        <v>42735</v>
      </c>
      <c r="F229" s="61">
        <f t="shared" ca="1" si="3"/>
        <v>82.658667621111931</v>
      </c>
      <c r="G229" s="60">
        <v>37408</v>
      </c>
      <c r="H229" s="63">
        <v>2016</v>
      </c>
      <c r="I229" s="64" t="s">
        <v>1116</v>
      </c>
      <c r="J229" s="63" t="s">
        <v>284</v>
      </c>
      <c r="K229" s="63" t="s">
        <v>19</v>
      </c>
      <c r="L229" s="63" t="s">
        <v>343</v>
      </c>
      <c r="M229" s="65"/>
      <c r="N229" s="65"/>
      <c r="O229" s="65" t="s">
        <v>1724</v>
      </c>
      <c r="P229" s="65" t="s">
        <v>1746</v>
      </c>
    </row>
    <row r="230" spans="1:16" x14ac:dyDescent="0.25">
      <c r="A230" s="65" t="s">
        <v>362</v>
      </c>
      <c r="B230" s="63" t="s">
        <v>10</v>
      </c>
      <c r="C230" s="76" t="s">
        <v>12</v>
      </c>
      <c r="D230" s="52" t="s">
        <v>674</v>
      </c>
      <c r="E230" s="60">
        <v>42786</v>
      </c>
      <c r="F230" s="61">
        <f t="shared" ca="1" si="3"/>
        <v>80.983102939387081</v>
      </c>
      <c r="G230" s="60">
        <v>36465</v>
      </c>
      <c r="H230" s="63" t="s">
        <v>675</v>
      </c>
      <c r="I230" s="64" t="s">
        <v>36</v>
      </c>
      <c r="J230" s="63" t="s">
        <v>24</v>
      </c>
      <c r="K230" s="63" t="s">
        <v>19</v>
      </c>
      <c r="L230" s="63" t="s">
        <v>343</v>
      </c>
      <c r="M230" s="65"/>
      <c r="N230" s="65"/>
      <c r="O230" s="65"/>
      <c r="P230" s="65"/>
    </row>
    <row r="231" spans="1:16" x14ac:dyDescent="0.25">
      <c r="A231" s="65"/>
      <c r="B231" s="63" t="s">
        <v>2</v>
      </c>
      <c r="C231" s="76" t="s">
        <v>12</v>
      </c>
      <c r="D231" s="52" t="s">
        <v>524</v>
      </c>
      <c r="E231" s="60">
        <v>42795</v>
      </c>
      <c r="F231" s="61">
        <f t="shared" ca="1" si="3"/>
        <v>80.687415054376814</v>
      </c>
      <c r="G231" s="60">
        <v>32959</v>
      </c>
      <c r="H231" s="63" t="s">
        <v>16</v>
      </c>
      <c r="I231" s="64" t="s">
        <v>17</v>
      </c>
      <c r="J231" s="63" t="s">
        <v>18</v>
      </c>
      <c r="K231" s="63" t="s">
        <v>19</v>
      </c>
      <c r="L231" s="63" t="s">
        <v>342</v>
      </c>
      <c r="M231" s="65"/>
      <c r="N231" s="65"/>
      <c r="O231" s="65"/>
      <c r="P231" s="65" t="s">
        <v>958</v>
      </c>
    </row>
    <row r="232" spans="1:16" x14ac:dyDescent="0.25">
      <c r="A232" s="65" t="s">
        <v>745</v>
      </c>
      <c r="B232" s="63" t="s">
        <v>249</v>
      </c>
      <c r="C232" s="76" t="s">
        <v>12</v>
      </c>
      <c r="D232" s="52" t="s">
        <v>746</v>
      </c>
      <c r="E232" s="60">
        <v>42815</v>
      </c>
      <c r="F232" s="61">
        <f t="shared" ca="1" si="3"/>
        <v>80.030330865465118</v>
      </c>
      <c r="G232" s="60">
        <v>35582</v>
      </c>
      <c r="H232" s="63" t="s">
        <v>723</v>
      </c>
      <c r="I232" s="64" t="s">
        <v>27</v>
      </c>
      <c r="J232" s="63" t="s">
        <v>24</v>
      </c>
      <c r="K232" s="63" t="s">
        <v>19</v>
      </c>
      <c r="L232" s="63" t="s">
        <v>343</v>
      </c>
      <c r="M232" s="71"/>
      <c r="N232" s="65"/>
      <c r="O232" s="65"/>
      <c r="P232" s="65" t="s">
        <v>1020</v>
      </c>
    </row>
    <row r="233" spans="1:16" x14ac:dyDescent="0.25">
      <c r="A233" s="65"/>
      <c r="B233" s="63" t="s">
        <v>2</v>
      </c>
      <c r="C233" s="76" t="s">
        <v>12</v>
      </c>
      <c r="D233" s="52" t="s">
        <v>134</v>
      </c>
      <c r="E233" s="60">
        <v>42829</v>
      </c>
      <c r="F233" s="61">
        <f t="shared" ca="1" si="3"/>
        <v>79.570371933226923</v>
      </c>
      <c r="G233" s="60">
        <v>32730</v>
      </c>
      <c r="H233" s="63">
        <v>1997</v>
      </c>
      <c r="I233" s="64" t="s">
        <v>17</v>
      </c>
      <c r="J233" s="63" t="s">
        <v>18</v>
      </c>
      <c r="K233" s="63" t="s">
        <v>19</v>
      </c>
      <c r="L233" s="63" t="s">
        <v>342</v>
      </c>
      <c r="M233" s="65"/>
      <c r="N233" s="65" t="s">
        <v>317</v>
      </c>
      <c r="O233" s="65"/>
      <c r="P233" s="65" t="s">
        <v>975</v>
      </c>
    </row>
    <row r="234" spans="1:16" x14ac:dyDescent="0.25">
      <c r="A234" s="65"/>
      <c r="B234" s="63" t="s">
        <v>249</v>
      </c>
      <c r="C234" s="76" t="s">
        <v>12</v>
      </c>
      <c r="D234" s="52" t="s">
        <v>749</v>
      </c>
      <c r="E234" s="60">
        <v>42844</v>
      </c>
      <c r="F234" s="61">
        <f t="shared" ca="1" si="3"/>
        <v>79.07755879154314</v>
      </c>
      <c r="G234" s="60">
        <v>35643</v>
      </c>
      <c r="H234" s="63" t="s">
        <v>748</v>
      </c>
      <c r="I234" s="64" t="s">
        <v>36</v>
      </c>
      <c r="J234" s="63" t="s">
        <v>24</v>
      </c>
      <c r="K234" s="63" t="s">
        <v>28</v>
      </c>
      <c r="L234" s="63" t="s">
        <v>343</v>
      </c>
      <c r="M234" s="65"/>
      <c r="N234" s="65"/>
      <c r="O234" s="65"/>
      <c r="P234" s="65" t="s">
        <v>1747</v>
      </c>
    </row>
    <row r="235" spans="1:16" x14ac:dyDescent="0.25">
      <c r="A235" s="65"/>
      <c r="B235" s="63" t="s">
        <v>2</v>
      </c>
      <c r="C235" s="76" t="s">
        <v>12</v>
      </c>
      <c r="D235" s="52" t="s">
        <v>498</v>
      </c>
      <c r="E235" s="62">
        <v>42875</v>
      </c>
      <c r="F235" s="61">
        <f t="shared" ca="1" si="3"/>
        <v>78.05907829873</v>
      </c>
      <c r="G235" s="62">
        <v>32576</v>
      </c>
      <c r="H235" s="63" t="s">
        <v>16</v>
      </c>
      <c r="I235" s="64" t="s">
        <v>55</v>
      </c>
      <c r="J235" s="63" t="s">
        <v>18</v>
      </c>
      <c r="K235" s="63" t="s">
        <v>19</v>
      </c>
      <c r="L235" s="63" t="s">
        <v>342</v>
      </c>
      <c r="M235" s="65"/>
      <c r="N235" s="65"/>
      <c r="O235" s="65"/>
      <c r="P235" s="65" t="s">
        <v>1748</v>
      </c>
    </row>
    <row r="236" spans="1:16" x14ac:dyDescent="0.25">
      <c r="A236" s="65"/>
      <c r="B236" s="63" t="s">
        <v>10</v>
      </c>
      <c r="C236" s="76" t="s">
        <v>12</v>
      </c>
      <c r="D236" s="52" t="s">
        <v>285</v>
      </c>
      <c r="E236" s="60">
        <v>42877</v>
      </c>
      <c r="F236" s="61">
        <f t="shared" ca="1" si="3"/>
        <v>77.993369879838824</v>
      </c>
      <c r="G236" s="60">
        <v>37263</v>
      </c>
      <c r="H236" s="63">
        <v>2011</v>
      </c>
      <c r="I236" s="64" t="s">
        <v>55</v>
      </c>
      <c r="J236" s="63" t="s">
        <v>24</v>
      </c>
      <c r="K236" s="63" t="s">
        <v>19</v>
      </c>
      <c r="L236" s="63" t="s">
        <v>343</v>
      </c>
      <c r="M236" s="65"/>
      <c r="N236" s="65" t="s">
        <v>286</v>
      </c>
      <c r="O236" s="65"/>
      <c r="P236" s="65" t="s">
        <v>1025</v>
      </c>
    </row>
    <row r="237" spans="1:16" x14ac:dyDescent="0.25">
      <c r="A237" s="65"/>
      <c r="B237" s="63" t="s">
        <v>2</v>
      </c>
      <c r="C237" s="76" t="s">
        <v>12</v>
      </c>
      <c r="D237" s="52" t="s">
        <v>435</v>
      </c>
      <c r="E237" s="62">
        <v>42884</v>
      </c>
      <c r="F237" s="61">
        <f t="shared" ca="1" si="3"/>
        <v>77.763390413719733</v>
      </c>
      <c r="G237" s="62">
        <v>32881</v>
      </c>
      <c r="H237" s="63">
        <v>2000</v>
      </c>
      <c r="I237" s="64" t="s">
        <v>17</v>
      </c>
      <c r="J237" s="63" t="s">
        <v>18</v>
      </c>
      <c r="K237" s="63" t="s">
        <v>19</v>
      </c>
      <c r="L237" s="63" t="s">
        <v>342</v>
      </c>
      <c r="M237" s="65"/>
      <c r="N237" s="65" t="s">
        <v>669</v>
      </c>
      <c r="O237" s="65"/>
      <c r="P237" s="65" t="s">
        <v>1026</v>
      </c>
    </row>
    <row r="238" spans="1:16" x14ac:dyDescent="0.25">
      <c r="A238" s="65" t="s">
        <v>1698</v>
      </c>
      <c r="B238" s="63" t="s">
        <v>2</v>
      </c>
      <c r="C238" s="76" t="s">
        <v>12</v>
      </c>
      <c r="D238" s="52" t="s">
        <v>456</v>
      </c>
      <c r="E238" s="62">
        <v>42896</v>
      </c>
      <c r="F238" s="61">
        <f t="shared" ca="1" si="3"/>
        <v>77.369139900372716</v>
      </c>
      <c r="G238" s="62">
        <v>34528</v>
      </c>
      <c r="H238" s="63" t="s">
        <v>16</v>
      </c>
      <c r="I238" s="64" t="s">
        <v>17</v>
      </c>
      <c r="J238" s="63" t="s">
        <v>18</v>
      </c>
      <c r="K238" s="63" t="s">
        <v>19</v>
      </c>
      <c r="L238" s="63" t="s">
        <v>342</v>
      </c>
      <c r="M238" s="65" t="s">
        <v>672</v>
      </c>
      <c r="N238" s="65" t="s">
        <v>664</v>
      </c>
      <c r="O238" s="65"/>
      <c r="P238" s="65" t="s">
        <v>1027</v>
      </c>
    </row>
    <row r="239" spans="1:16" x14ac:dyDescent="0.25">
      <c r="A239" s="65" t="s">
        <v>1862</v>
      </c>
      <c r="B239" s="63" t="s">
        <v>3</v>
      </c>
      <c r="C239" s="76" t="s">
        <v>12</v>
      </c>
      <c r="D239" s="52" t="s">
        <v>125</v>
      </c>
      <c r="E239" s="60">
        <v>42923</v>
      </c>
      <c r="F239" s="61">
        <f t="shared" ca="1" si="3"/>
        <v>76.482076245341915</v>
      </c>
      <c r="G239" s="60">
        <v>34565</v>
      </c>
      <c r="H239" s="63" t="s">
        <v>16</v>
      </c>
      <c r="I239" s="64" t="s">
        <v>17</v>
      </c>
      <c r="J239" s="63" t="s">
        <v>24</v>
      </c>
      <c r="K239" s="63" t="s">
        <v>19</v>
      </c>
      <c r="L239" s="63" t="s">
        <v>342</v>
      </c>
      <c r="M239" s="65" t="s">
        <v>671</v>
      </c>
      <c r="N239" s="65" t="s">
        <v>871</v>
      </c>
      <c r="O239" s="65"/>
      <c r="P239" s="65"/>
    </row>
    <row r="240" spans="1:16" x14ac:dyDescent="0.25">
      <c r="A240" s="65" t="s">
        <v>270</v>
      </c>
      <c r="B240" s="63" t="s">
        <v>249</v>
      </c>
      <c r="C240" s="76" t="s">
        <v>12</v>
      </c>
      <c r="D240" s="52" t="s">
        <v>88</v>
      </c>
      <c r="E240" s="60">
        <v>42944</v>
      </c>
      <c r="F240" s="61">
        <f t="shared" ca="1" si="3"/>
        <v>75.792137846984616</v>
      </c>
      <c r="G240" s="60">
        <v>36426</v>
      </c>
      <c r="H240" s="63" t="s">
        <v>16</v>
      </c>
      <c r="I240" s="64" t="s">
        <v>89</v>
      </c>
      <c r="J240" s="63" t="s">
        <v>24</v>
      </c>
      <c r="K240" s="63" t="s">
        <v>19</v>
      </c>
      <c r="L240" s="63" t="s">
        <v>342</v>
      </c>
      <c r="M240" s="65" t="s">
        <v>90</v>
      </c>
      <c r="N240" s="65" t="s">
        <v>87</v>
      </c>
      <c r="O240" s="65"/>
      <c r="P240" s="65" t="s">
        <v>1749</v>
      </c>
    </row>
    <row r="241" spans="1:16" x14ac:dyDescent="0.25">
      <c r="A241" s="65"/>
      <c r="B241" s="63" t="s">
        <v>2</v>
      </c>
      <c r="C241" s="76" t="s">
        <v>12</v>
      </c>
      <c r="D241" s="52" t="s">
        <v>399</v>
      </c>
      <c r="E241" s="60">
        <v>42951</v>
      </c>
      <c r="F241" s="61">
        <f t="shared" ca="1" si="3"/>
        <v>75.562158380865526</v>
      </c>
      <c r="G241" s="60">
        <v>34472</v>
      </c>
      <c r="H241" s="63" t="s">
        <v>16</v>
      </c>
      <c r="I241" s="64" t="s">
        <v>95</v>
      </c>
      <c r="J241" s="63" t="s">
        <v>24</v>
      </c>
      <c r="K241" s="63" t="s">
        <v>19</v>
      </c>
      <c r="L241" s="63" t="s">
        <v>342</v>
      </c>
      <c r="M241" s="65"/>
      <c r="N241" s="65" t="s">
        <v>400</v>
      </c>
      <c r="O241" s="65"/>
      <c r="P241" s="65"/>
    </row>
    <row r="242" spans="1:16" x14ac:dyDescent="0.25">
      <c r="A242" s="65" t="s">
        <v>1666</v>
      </c>
      <c r="B242" s="63" t="s">
        <v>2</v>
      </c>
      <c r="C242" s="76" t="s">
        <v>12</v>
      </c>
      <c r="D242" s="52" t="s">
        <v>45</v>
      </c>
      <c r="E242" s="60">
        <v>42959</v>
      </c>
      <c r="F242" s="61">
        <f t="shared" ca="1" si="3"/>
        <v>75.299324705300847</v>
      </c>
      <c r="G242" s="60">
        <v>33968</v>
      </c>
      <c r="H242" s="63" t="s">
        <v>16</v>
      </c>
      <c r="I242" s="64" t="s">
        <v>17</v>
      </c>
      <c r="J242" s="63" t="s">
        <v>56</v>
      </c>
      <c r="K242" s="63" t="s">
        <v>19</v>
      </c>
      <c r="L242" s="63" t="s">
        <v>342</v>
      </c>
      <c r="M242" s="65"/>
      <c r="N242" s="65" t="s">
        <v>604</v>
      </c>
      <c r="O242" s="65"/>
      <c r="P242" s="65" t="s">
        <v>1750</v>
      </c>
    </row>
    <row r="243" spans="1:16" x14ac:dyDescent="0.25">
      <c r="A243" s="65" t="s">
        <v>1619</v>
      </c>
      <c r="B243" s="63" t="s">
        <v>10</v>
      </c>
      <c r="C243" s="76" t="s">
        <v>12</v>
      </c>
      <c r="D243" s="52" t="s">
        <v>1617</v>
      </c>
      <c r="E243" s="62">
        <v>42969</v>
      </c>
      <c r="F243" s="61">
        <f t="shared" ca="1" si="3"/>
        <v>74.970782610844992</v>
      </c>
      <c r="G243" s="60">
        <v>36220</v>
      </c>
      <c r="H243" s="63" t="s">
        <v>723</v>
      </c>
      <c r="I243" s="64" t="s">
        <v>1113</v>
      </c>
      <c r="J243" s="63" t="s">
        <v>476</v>
      </c>
      <c r="K243" s="63" t="s">
        <v>19</v>
      </c>
      <c r="L243" s="63" t="s">
        <v>343</v>
      </c>
      <c r="M243" s="65"/>
      <c r="N243" s="65"/>
      <c r="O243" s="65" t="s">
        <v>1615</v>
      </c>
      <c r="P243" s="65" t="s">
        <v>1618</v>
      </c>
    </row>
    <row r="244" spans="1:16" x14ac:dyDescent="0.25">
      <c r="A244" s="65" t="s">
        <v>735</v>
      </c>
      <c r="B244" s="63" t="s">
        <v>2</v>
      </c>
      <c r="C244" s="76" t="s">
        <v>12</v>
      </c>
      <c r="D244" s="52" t="s">
        <v>482</v>
      </c>
      <c r="E244" s="62">
        <v>42987</v>
      </c>
      <c r="F244" s="61">
        <f t="shared" ca="1" si="3"/>
        <v>74.379406840824458</v>
      </c>
      <c r="G244" s="62">
        <v>32854</v>
      </c>
      <c r="H244" s="63">
        <v>1996</v>
      </c>
      <c r="I244" s="64" t="s">
        <v>17</v>
      </c>
      <c r="J244" s="63" t="s">
        <v>18</v>
      </c>
      <c r="K244" s="63" t="s">
        <v>19</v>
      </c>
      <c r="L244" s="63" t="s">
        <v>342</v>
      </c>
      <c r="M244" s="65"/>
      <c r="N244" s="65"/>
      <c r="O244" s="65"/>
      <c r="P244" s="65"/>
    </row>
    <row r="245" spans="1:16" x14ac:dyDescent="0.25">
      <c r="A245" s="65"/>
      <c r="B245" s="63" t="s">
        <v>3</v>
      </c>
      <c r="C245" s="76" t="s">
        <v>12</v>
      </c>
      <c r="D245" s="52" t="s">
        <v>1621</v>
      </c>
      <c r="E245" s="60">
        <v>42998</v>
      </c>
      <c r="F245" s="61">
        <f t="shared" ca="1" si="3"/>
        <v>74.018010536923015</v>
      </c>
      <c r="G245" s="62">
        <v>35309</v>
      </c>
      <c r="H245" s="63">
        <v>2017</v>
      </c>
      <c r="I245" s="64" t="s">
        <v>1113</v>
      </c>
      <c r="J245" s="63" t="s">
        <v>24</v>
      </c>
      <c r="K245" s="63" t="s">
        <v>19</v>
      </c>
      <c r="L245" s="63" t="s">
        <v>343</v>
      </c>
      <c r="M245" s="65"/>
      <c r="N245" s="65"/>
      <c r="O245" s="65"/>
      <c r="P245" s="65" t="s">
        <v>1751</v>
      </c>
    </row>
    <row r="246" spans="1:16" x14ac:dyDescent="0.25">
      <c r="A246" s="65"/>
      <c r="B246" s="63" t="s">
        <v>2</v>
      </c>
      <c r="C246" s="76" t="s">
        <v>12</v>
      </c>
      <c r="D246" s="52" t="s">
        <v>1375</v>
      </c>
      <c r="E246" s="62">
        <v>43007</v>
      </c>
      <c r="F246" s="61">
        <f t="shared" ref="F246:F304" ca="1" si="4">(NOW()-E246)/30.4375</f>
        <v>73.722322651912748</v>
      </c>
      <c r="G246" s="62">
        <v>34495</v>
      </c>
      <c r="H246" s="63">
        <v>2017</v>
      </c>
      <c r="I246" s="64" t="s">
        <v>1130</v>
      </c>
      <c r="J246" s="63" t="s">
        <v>18</v>
      </c>
      <c r="K246" s="63" t="s">
        <v>19</v>
      </c>
      <c r="L246" s="63" t="s">
        <v>342</v>
      </c>
      <c r="M246" s="65"/>
      <c r="N246" s="65"/>
      <c r="O246" s="65"/>
      <c r="P246" s="65" t="s">
        <v>1629</v>
      </c>
    </row>
    <row r="247" spans="1:16" x14ac:dyDescent="0.25">
      <c r="A247" s="65" t="s">
        <v>856</v>
      </c>
      <c r="B247" s="63" t="s">
        <v>3</v>
      </c>
      <c r="C247" s="76" t="s">
        <v>12</v>
      </c>
      <c r="D247" s="52" t="s">
        <v>84</v>
      </c>
      <c r="E247" s="60">
        <v>43008</v>
      </c>
      <c r="F247" s="61">
        <f t="shared" ca="1" si="4"/>
        <v>73.68946844246716</v>
      </c>
      <c r="G247" s="60">
        <v>34648</v>
      </c>
      <c r="H247" s="63">
        <v>2006</v>
      </c>
      <c r="I247" s="64" t="s">
        <v>55</v>
      </c>
      <c r="J247" s="63" t="s">
        <v>477</v>
      </c>
      <c r="K247" s="63" t="s">
        <v>19</v>
      </c>
      <c r="L247" s="63" t="s">
        <v>342</v>
      </c>
      <c r="M247" s="65"/>
      <c r="N247" s="65"/>
      <c r="O247" s="65" t="s">
        <v>857</v>
      </c>
      <c r="P247" s="65"/>
    </row>
    <row r="248" spans="1:16" x14ac:dyDescent="0.25">
      <c r="A248" s="65"/>
      <c r="B248" s="63" t="s">
        <v>9</v>
      </c>
      <c r="C248" s="76" t="s">
        <v>12</v>
      </c>
      <c r="D248" s="52" t="s">
        <v>480</v>
      </c>
      <c r="E248" s="62">
        <v>43025</v>
      </c>
      <c r="F248" s="61">
        <f t="shared" ca="1" si="4"/>
        <v>73.130946881892214</v>
      </c>
      <c r="G248" s="62">
        <v>32629</v>
      </c>
      <c r="H248" s="63" t="s">
        <v>16</v>
      </c>
      <c r="I248" s="64" t="s">
        <v>21</v>
      </c>
      <c r="J248" s="63" t="s">
        <v>172</v>
      </c>
      <c r="K248" s="63" t="s">
        <v>19</v>
      </c>
      <c r="L248" s="63" t="s">
        <v>342</v>
      </c>
      <c r="M248" s="65"/>
      <c r="N248" s="65"/>
      <c r="O248" s="65"/>
      <c r="P248" s="65" t="s">
        <v>953</v>
      </c>
    </row>
    <row r="249" spans="1:16" x14ac:dyDescent="0.25">
      <c r="A249" s="65" t="s">
        <v>744</v>
      </c>
      <c r="B249" s="63" t="s">
        <v>2</v>
      </c>
      <c r="C249" s="76" t="s">
        <v>12</v>
      </c>
      <c r="D249" s="52" t="s">
        <v>106</v>
      </c>
      <c r="E249" s="60">
        <v>43043</v>
      </c>
      <c r="F249" s="61">
        <f t="shared" ca="1" si="4"/>
        <v>72.53957111187168</v>
      </c>
      <c r="G249" s="60">
        <v>32864</v>
      </c>
      <c r="H249" s="63">
        <v>2001</v>
      </c>
      <c r="I249" s="64" t="s">
        <v>27</v>
      </c>
      <c r="J249" s="63" t="s">
        <v>18</v>
      </c>
      <c r="K249" s="63" t="s">
        <v>19</v>
      </c>
      <c r="L249" s="63" t="s">
        <v>342</v>
      </c>
      <c r="M249" s="65" t="s">
        <v>107</v>
      </c>
      <c r="N249" s="65" t="s">
        <v>676</v>
      </c>
      <c r="O249" s="65"/>
      <c r="P249" s="65" t="s">
        <v>1031</v>
      </c>
    </row>
    <row r="250" spans="1:16" x14ac:dyDescent="0.25">
      <c r="A250" s="65" t="s">
        <v>149</v>
      </c>
      <c r="B250" s="63" t="s">
        <v>10</v>
      </c>
      <c r="C250" s="76" t="s">
        <v>12</v>
      </c>
      <c r="D250" s="52" t="s">
        <v>725</v>
      </c>
      <c r="E250" s="62">
        <v>43090</v>
      </c>
      <c r="F250" s="61">
        <f t="shared" ca="1" si="4"/>
        <v>70.995423267929183</v>
      </c>
      <c r="G250" s="62">
        <v>36404</v>
      </c>
      <c r="H250" s="63" t="s">
        <v>723</v>
      </c>
      <c r="I250" s="64" t="s">
        <v>55</v>
      </c>
      <c r="J250" s="63" t="s">
        <v>24</v>
      </c>
      <c r="K250" s="63" t="s">
        <v>19</v>
      </c>
      <c r="L250" s="63" t="s">
        <v>343</v>
      </c>
      <c r="M250" s="65" t="s">
        <v>726</v>
      </c>
      <c r="N250" s="65"/>
      <c r="O250" s="65" t="s">
        <v>678</v>
      </c>
      <c r="P250" s="65" t="s">
        <v>1752</v>
      </c>
    </row>
    <row r="251" spans="1:16" x14ac:dyDescent="0.25">
      <c r="A251" s="65"/>
      <c r="B251" s="63" t="s">
        <v>2</v>
      </c>
      <c r="C251" s="76" t="s">
        <v>12</v>
      </c>
      <c r="D251" s="52" t="s">
        <v>537</v>
      </c>
      <c r="E251" s="62">
        <v>43105</v>
      </c>
      <c r="F251" s="61">
        <f t="shared" ca="1" si="4"/>
        <v>70.502610126245401</v>
      </c>
      <c r="G251" s="62">
        <v>32990</v>
      </c>
      <c r="H251" s="63">
        <v>1999</v>
      </c>
      <c r="I251" s="64" t="s">
        <v>17</v>
      </c>
      <c r="J251" s="63" t="s">
        <v>18</v>
      </c>
      <c r="K251" s="63" t="s">
        <v>19</v>
      </c>
      <c r="L251" s="63" t="s">
        <v>342</v>
      </c>
      <c r="M251" s="65"/>
      <c r="N251" s="65"/>
      <c r="O251" s="65"/>
      <c r="P251" s="65" t="s">
        <v>1032</v>
      </c>
    </row>
    <row r="252" spans="1:16" x14ac:dyDescent="0.25">
      <c r="A252" s="65"/>
      <c r="B252" s="63" t="s">
        <v>9</v>
      </c>
      <c r="C252" s="76" t="s">
        <v>12</v>
      </c>
      <c r="D252" s="52" t="s">
        <v>479</v>
      </c>
      <c r="E252" s="62">
        <v>43140</v>
      </c>
      <c r="F252" s="61">
        <f t="shared" ca="1" si="4"/>
        <v>69.352712795649921</v>
      </c>
      <c r="G252" s="62">
        <v>32289</v>
      </c>
      <c r="H252" s="63" t="s">
        <v>16</v>
      </c>
      <c r="I252" s="64" t="s">
        <v>55</v>
      </c>
      <c r="J252" s="63" t="s">
        <v>172</v>
      </c>
      <c r="K252" s="63" t="s">
        <v>28</v>
      </c>
      <c r="L252" s="63" t="s">
        <v>342</v>
      </c>
      <c r="M252" s="65"/>
      <c r="N252" s="65"/>
      <c r="O252" s="65"/>
      <c r="P252" s="65"/>
    </row>
    <row r="253" spans="1:16" x14ac:dyDescent="0.25">
      <c r="A253" s="65" t="s">
        <v>778</v>
      </c>
      <c r="B253" s="63" t="s">
        <v>10</v>
      </c>
      <c r="C253" s="76" t="s">
        <v>12</v>
      </c>
      <c r="D253" s="52" t="s">
        <v>779</v>
      </c>
      <c r="E253" s="62">
        <v>43162</v>
      </c>
      <c r="F253" s="61">
        <f t="shared" ca="1" si="4"/>
        <v>68.629920187847048</v>
      </c>
      <c r="G253" s="62">
        <v>36434</v>
      </c>
      <c r="H253" s="63" t="s">
        <v>777</v>
      </c>
      <c r="I253" s="64" t="s">
        <v>1681</v>
      </c>
      <c r="J253" s="63" t="s">
        <v>24</v>
      </c>
      <c r="K253" s="63" t="s">
        <v>19</v>
      </c>
      <c r="L253" s="63" t="s">
        <v>343</v>
      </c>
      <c r="M253" s="65"/>
      <c r="N253" s="65"/>
      <c r="O253" s="65"/>
      <c r="P253" s="65"/>
    </row>
    <row r="254" spans="1:16" x14ac:dyDescent="0.25">
      <c r="A254" s="65" t="s">
        <v>1860</v>
      </c>
      <c r="B254" s="63" t="s">
        <v>2</v>
      </c>
      <c r="C254" s="76" t="s">
        <v>12</v>
      </c>
      <c r="D254" s="52" t="s">
        <v>588</v>
      </c>
      <c r="E254" s="62">
        <v>43162</v>
      </c>
      <c r="F254" s="61">
        <f t="shared" ca="1" si="4"/>
        <v>68.629920187847048</v>
      </c>
      <c r="G254" s="62">
        <v>33304</v>
      </c>
      <c r="H254" s="63" t="s">
        <v>16</v>
      </c>
      <c r="I254" s="64" t="s">
        <v>17</v>
      </c>
      <c r="J254" s="63" t="s">
        <v>56</v>
      </c>
      <c r="K254" s="63" t="s">
        <v>19</v>
      </c>
      <c r="L254" s="63" t="s">
        <v>342</v>
      </c>
      <c r="M254" s="65"/>
      <c r="N254" s="65"/>
      <c r="O254" s="65"/>
      <c r="P254" s="65" t="s">
        <v>1753</v>
      </c>
    </row>
    <row r="255" spans="1:16" x14ac:dyDescent="0.25">
      <c r="A255" s="65" t="s">
        <v>301</v>
      </c>
      <c r="B255" s="63" t="s">
        <v>2</v>
      </c>
      <c r="C255" s="76" t="s">
        <v>12</v>
      </c>
      <c r="D255" s="52" t="s">
        <v>182</v>
      </c>
      <c r="E255" s="60">
        <v>43165</v>
      </c>
      <c r="F255" s="61">
        <f t="shared" ca="1" si="4"/>
        <v>68.531357559510283</v>
      </c>
      <c r="G255" s="60">
        <v>33722</v>
      </c>
      <c r="H255" s="63" t="s">
        <v>16</v>
      </c>
      <c r="I255" s="64" t="s">
        <v>55</v>
      </c>
      <c r="J255" s="63" t="s">
        <v>18</v>
      </c>
      <c r="K255" s="63" t="s">
        <v>19</v>
      </c>
      <c r="L255" s="63" t="s">
        <v>342</v>
      </c>
      <c r="M255" s="65" t="s">
        <v>371</v>
      </c>
      <c r="N255" s="65" t="s">
        <v>872</v>
      </c>
      <c r="O255" s="65"/>
      <c r="P255" s="65" t="s">
        <v>1033</v>
      </c>
    </row>
    <row r="256" spans="1:16" x14ac:dyDescent="0.25">
      <c r="A256" s="65" t="s">
        <v>743</v>
      </c>
      <c r="B256" s="63" t="s">
        <v>249</v>
      </c>
      <c r="C256" s="76" t="s">
        <v>12</v>
      </c>
      <c r="D256" s="52" t="s">
        <v>660</v>
      </c>
      <c r="E256" s="60">
        <v>43183</v>
      </c>
      <c r="F256" s="61">
        <f t="shared" ca="1" si="4"/>
        <v>67.93998178948975</v>
      </c>
      <c r="G256" s="60">
        <v>36235</v>
      </c>
      <c r="H256" s="63" t="s">
        <v>305</v>
      </c>
      <c r="I256" s="64" t="s">
        <v>44</v>
      </c>
      <c r="J256" s="63" t="s">
        <v>24</v>
      </c>
      <c r="K256" s="63" t="s">
        <v>19</v>
      </c>
      <c r="L256" s="63" t="s">
        <v>342</v>
      </c>
      <c r="M256" s="65"/>
      <c r="N256" s="65"/>
      <c r="O256" s="65" t="s">
        <v>272</v>
      </c>
      <c r="P256" s="65"/>
    </row>
    <row r="257" spans="1:16" x14ac:dyDescent="0.25">
      <c r="A257" s="65"/>
      <c r="B257" s="63" t="s">
        <v>2</v>
      </c>
      <c r="C257" s="76" t="s">
        <v>12</v>
      </c>
      <c r="D257" s="52" t="s">
        <v>485</v>
      </c>
      <c r="E257" s="62">
        <v>43190</v>
      </c>
      <c r="F257" s="61">
        <f t="shared" ca="1" si="4"/>
        <v>67.710002323370659</v>
      </c>
      <c r="G257" s="62">
        <v>33813</v>
      </c>
      <c r="H257" s="63" t="s">
        <v>16</v>
      </c>
      <c r="I257" s="64" t="s">
        <v>36</v>
      </c>
      <c r="J257" s="63" t="s">
        <v>138</v>
      </c>
      <c r="K257" s="63" t="s">
        <v>19</v>
      </c>
      <c r="L257" s="63" t="s">
        <v>342</v>
      </c>
      <c r="M257" s="65"/>
      <c r="N257" s="65" t="s">
        <v>771</v>
      </c>
      <c r="O257" s="65"/>
      <c r="P257" s="65"/>
    </row>
    <row r="258" spans="1:16" x14ac:dyDescent="0.25">
      <c r="A258" s="65" t="s">
        <v>761</v>
      </c>
      <c r="B258" s="63" t="s">
        <v>2</v>
      </c>
      <c r="C258" s="76" t="s">
        <v>12</v>
      </c>
      <c r="D258" s="52" t="s">
        <v>562</v>
      </c>
      <c r="E258" s="62">
        <v>43210</v>
      </c>
      <c r="F258" s="61">
        <f t="shared" ca="1" si="4"/>
        <v>67.052918134458949</v>
      </c>
      <c r="G258" s="62">
        <v>33864</v>
      </c>
      <c r="H258" s="63" t="s">
        <v>16</v>
      </c>
      <c r="I258" s="64" t="s">
        <v>17</v>
      </c>
      <c r="J258" s="63" t="s">
        <v>18</v>
      </c>
      <c r="K258" s="63" t="s">
        <v>28</v>
      </c>
      <c r="L258" s="63" t="s">
        <v>342</v>
      </c>
      <c r="M258" s="65"/>
      <c r="N258" s="65"/>
      <c r="O258" s="65" t="s">
        <v>1716</v>
      </c>
      <c r="P258" s="65"/>
    </row>
    <row r="259" spans="1:16" x14ac:dyDescent="0.25">
      <c r="A259" s="65"/>
      <c r="B259" s="63" t="s">
        <v>2</v>
      </c>
      <c r="C259" s="76" t="s">
        <v>12</v>
      </c>
      <c r="D259" s="52" t="s">
        <v>345</v>
      </c>
      <c r="E259" s="60">
        <v>43252</v>
      </c>
      <c r="F259" s="61">
        <f t="shared" ca="1" si="4"/>
        <v>65.67304133774438</v>
      </c>
      <c r="G259" s="60">
        <v>32861</v>
      </c>
      <c r="H259" s="63">
        <v>1998</v>
      </c>
      <c r="I259" s="64" t="s">
        <v>23</v>
      </c>
      <c r="J259" s="63" t="s">
        <v>56</v>
      </c>
      <c r="K259" s="63" t="s">
        <v>19</v>
      </c>
      <c r="L259" s="63" t="s">
        <v>342</v>
      </c>
      <c r="M259" s="65" t="s">
        <v>347</v>
      </c>
      <c r="N259" s="65" t="s">
        <v>344</v>
      </c>
      <c r="O259" s="65"/>
      <c r="P259" s="65" t="s">
        <v>1034</v>
      </c>
    </row>
    <row r="260" spans="1:16" x14ac:dyDescent="0.25">
      <c r="A260" s="65"/>
      <c r="B260" s="63" t="s">
        <v>2</v>
      </c>
      <c r="C260" s="76" t="s">
        <v>12</v>
      </c>
      <c r="D260" s="52" t="s">
        <v>887</v>
      </c>
      <c r="E260" s="62">
        <v>43274</v>
      </c>
      <c r="F260" s="61">
        <f t="shared" ca="1" si="4"/>
        <v>64.950248729941492</v>
      </c>
      <c r="G260" s="62">
        <v>33927</v>
      </c>
      <c r="H260" s="63" t="s">
        <v>16</v>
      </c>
      <c r="I260" s="64" t="s">
        <v>55</v>
      </c>
      <c r="J260" s="63" t="s">
        <v>18</v>
      </c>
      <c r="K260" s="63" t="s">
        <v>19</v>
      </c>
      <c r="L260" s="63" t="s">
        <v>342</v>
      </c>
      <c r="M260" s="65"/>
      <c r="N260" s="65"/>
      <c r="O260" s="65"/>
      <c r="P260" s="65" t="s">
        <v>1036</v>
      </c>
    </row>
    <row r="261" spans="1:16" x14ac:dyDescent="0.25">
      <c r="A261" s="65"/>
      <c r="B261" s="63" t="s">
        <v>249</v>
      </c>
      <c r="C261" s="76" t="s">
        <v>12</v>
      </c>
      <c r="D261" s="52" t="s">
        <v>600</v>
      </c>
      <c r="E261" s="60">
        <v>43276</v>
      </c>
      <c r="F261" s="61">
        <f t="shared" ca="1" si="4"/>
        <v>64.88454031105033</v>
      </c>
      <c r="G261" s="60">
        <v>36229</v>
      </c>
      <c r="H261" s="63">
        <v>2014</v>
      </c>
      <c r="I261" s="64" t="s">
        <v>44</v>
      </c>
      <c r="J261" s="63" t="s">
        <v>24</v>
      </c>
      <c r="K261" s="63" t="s">
        <v>19</v>
      </c>
      <c r="L261" s="63" t="s">
        <v>342</v>
      </c>
      <c r="M261" s="65"/>
      <c r="N261" s="65" t="s">
        <v>656</v>
      </c>
      <c r="O261" s="65" t="s">
        <v>272</v>
      </c>
      <c r="P261" s="65" t="s">
        <v>1037</v>
      </c>
    </row>
    <row r="262" spans="1:16" x14ac:dyDescent="0.25">
      <c r="A262" s="65" t="s">
        <v>775</v>
      </c>
      <c r="B262" s="63" t="s">
        <v>10</v>
      </c>
      <c r="C262" s="76" t="s">
        <v>12</v>
      </c>
      <c r="D262" s="52" t="s">
        <v>773</v>
      </c>
      <c r="E262" s="60">
        <v>43276</v>
      </c>
      <c r="F262" s="61">
        <f t="shared" ca="1" si="4"/>
        <v>64.88454031105033</v>
      </c>
      <c r="G262" s="60">
        <v>36342</v>
      </c>
      <c r="H262" s="63">
        <v>2018</v>
      </c>
      <c r="I262" s="64" t="s">
        <v>23</v>
      </c>
      <c r="J262" s="63" t="s">
        <v>24</v>
      </c>
      <c r="K262" s="63" t="s">
        <v>19</v>
      </c>
      <c r="L262" s="63" t="s">
        <v>343</v>
      </c>
      <c r="M262" s="65" t="s">
        <v>774</v>
      </c>
      <c r="N262" s="65"/>
      <c r="O262" s="65"/>
      <c r="P262" s="65" t="s">
        <v>1038</v>
      </c>
    </row>
    <row r="263" spans="1:16" x14ac:dyDescent="0.25">
      <c r="A263" s="65"/>
      <c r="B263" s="63" t="s">
        <v>2</v>
      </c>
      <c r="C263" s="76" t="s">
        <v>12</v>
      </c>
      <c r="D263" s="52" t="s">
        <v>1616</v>
      </c>
      <c r="E263" s="60">
        <v>43286</v>
      </c>
      <c r="F263" s="61">
        <f t="shared" ca="1" si="4"/>
        <v>64.555998216594475</v>
      </c>
      <c r="G263" s="60">
        <v>32681</v>
      </c>
      <c r="H263" s="63">
        <v>2018</v>
      </c>
      <c r="I263" s="64" t="s">
        <v>1113</v>
      </c>
      <c r="J263" s="63" t="s">
        <v>18</v>
      </c>
      <c r="K263" s="63" t="s">
        <v>19</v>
      </c>
      <c r="L263" s="63" t="s">
        <v>342</v>
      </c>
      <c r="M263" s="65"/>
      <c r="N263" s="65"/>
      <c r="O263" s="65"/>
      <c r="P263" s="65"/>
    </row>
    <row r="264" spans="1:16" x14ac:dyDescent="0.25">
      <c r="A264" s="65"/>
      <c r="B264" s="63" t="s">
        <v>3</v>
      </c>
      <c r="C264" s="76" t="s">
        <v>12</v>
      </c>
      <c r="D264" s="52" t="s">
        <v>46</v>
      </c>
      <c r="E264" s="60">
        <v>43295</v>
      </c>
      <c r="F264" s="61">
        <f t="shared" ca="1" si="4"/>
        <v>64.260310331584208</v>
      </c>
      <c r="G264" s="60">
        <v>34837</v>
      </c>
      <c r="H264" s="63" t="s">
        <v>16</v>
      </c>
      <c r="I264" s="64" t="s">
        <v>36</v>
      </c>
      <c r="J264" s="63" t="s">
        <v>24</v>
      </c>
      <c r="K264" s="63" t="s">
        <v>19</v>
      </c>
      <c r="L264" s="63" t="s">
        <v>342</v>
      </c>
      <c r="M264" s="65"/>
      <c r="N264" s="65"/>
      <c r="O264" s="65"/>
      <c r="P264" s="65" t="s">
        <v>1015</v>
      </c>
    </row>
    <row r="265" spans="1:16" x14ac:dyDescent="0.25">
      <c r="A265" s="65"/>
      <c r="B265" s="63" t="s">
        <v>2</v>
      </c>
      <c r="C265" s="76" t="s">
        <v>12</v>
      </c>
      <c r="D265" s="52" t="s">
        <v>515</v>
      </c>
      <c r="E265" s="62">
        <v>43299</v>
      </c>
      <c r="F265" s="61">
        <f t="shared" ca="1" si="4"/>
        <v>64.128893493801868</v>
      </c>
      <c r="G265" s="62">
        <v>33007</v>
      </c>
      <c r="H265" s="63">
        <v>2012</v>
      </c>
      <c r="I265" s="64" t="s">
        <v>27</v>
      </c>
      <c r="J265" s="63" t="s">
        <v>18</v>
      </c>
      <c r="K265" s="63" t="s">
        <v>19</v>
      </c>
      <c r="L265" s="63" t="s">
        <v>342</v>
      </c>
      <c r="M265" s="65"/>
      <c r="N265" s="65"/>
      <c r="O265" s="65"/>
      <c r="P265" s="65" t="s">
        <v>851</v>
      </c>
    </row>
    <row r="266" spans="1:16" x14ac:dyDescent="0.25">
      <c r="A266" s="65" t="s">
        <v>298</v>
      </c>
      <c r="B266" s="63" t="s">
        <v>10</v>
      </c>
      <c r="C266" s="76" t="s">
        <v>12</v>
      </c>
      <c r="D266" s="53" t="s">
        <v>776</v>
      </c>
      <c r="E266" s="60">
        <v>43327</v>
      </c>
      <c r="F266" s="61">
        <f t="shared" ca="1" si="4"/>
        <v>63.208975629325479</v>
      </c>
      <c r="G266" s="60">
        <v>37288</v>
      </c>
      <c r="H266" s="63" t="s">
        <v>777</v>
      </c>
      <c r="I266" s="64" t="s">
        <v>55</v>
      </c>
      <c r="J266" s="63" t="s">
        <v>24</v>
      </c>
      <c r="K266" s="63" t="s">
        <v>19</v>
      </c>
      <c r="L266" s="63" t="s">
        <v>343</v>
      </c>
      <c r="M266" s="65"/>
      <c r="N266" s="65"/>
      <c r="O266" s="65"/>
      <c r="P266" s="65"/>
    </row>
    <row r="267" spans="1:16" x14ac:dyDescent="0.25">
      <c r="A267" s="65" t="s">
        <v>764</v>
      </c>
      <c r="B267" s="63" t="s">
        <v>2</v>
      </c>
      <c r="C267" s="76" t="s">
        <v>12</v>
      </c>
      <c r="D267" s="52" t="s">
        <v>730</v>
      </c>
      <c r="E267" s="60">
        <v>43330</v>
      </c>
      <c r="F267" s="61">
        <f t="shared" ca="1" si="4"/>
        <v>63.110413000988729</v>
      </c>
      <c r="G267" s="60">
        <v>34394</v>
      </c>
      <c r="H267" s="63" t="s">
        <v>723</v>
      </c>
      <c r="I267" s="64" t="s">
        <v>21</v>
      </c>
      <c r="J267" s="63" t="s">
        <v>24</v>
      </c>
      <c r="K267" s="63" t="s">
        <v>19</v>
      </c>
      <c r="L267" s="63" t="s">
        <v>343</v>
      </c>
      <c r="M267" s="65" t="s">
        <v>765</v>
      </c>
      <c r="N267" s="65" t="s">
        <v>729</v>
      </c>
      <c r="O267" s="65" t="s">
        <v>731</v>
      </c>
      <c r="P267" s="65"/>
    </row>
    <row r="268" spans="1:16" x14ac:dyDescent="0.25">
      <c r="A268" s="65"/>
      <c r="B268" s="63" t="s">
        <v>249</v>
      </c>
      <c r="C268" s="76" t="s">
        <v>12</v>
      </c>
      <c r="D268" s="52" t="s">
        <v>79</v>
      </c>
      <c r="E268" s="60">
        <v>43337</v>
      </c>
      <c r="F268" s="61">
        <f t="shared" ca="1" si="4"/>
        <v>62.880433534869631</v>
      </c>
      <c r="G268" s="60">
        <v>35478</v>
      </c>
      <c r="H268" s="63" t="s">
        <v>16</v>
      </c>
      <c r="I268" s="64" t="s">
        <v>36</v>
      </c>
      <c r="J268" s="63" t="s">
        <v>24</v>
      </c>
      <c r="K268" s="63" t="s">
        <v>19</v>
      </c>
      <c r="L268" s="63" t="s">
        <v>342</v>
      </c>
      <c r="M268" s="65" t="s">
        <v>80</v>
      </c>
      <c r="N268" s="65" t="s">
        <v>78</v>
      </c>
      <c r="O268" s="65" t="s">
        <v>1039</v>
      </c>
      <c r="P268" s="65" t="s">
        <v>1754</v>
      </c>
    </row>
    <row r="269" spans="1:16" x14ac:dyDescent="0.25">
      <c r="A269" s="65" t="s">
        <v>747</v>
      </c>
      <c r="B269" s="63" t="s">
        <v>3</v>
      </c>
      <c r="C269" s="76" t="s">
        <v>12</v>
      </c>
      <c r="D269" s="52" t="s">
        <v>673</v>
      </c>
      <c r="E269" s="60">
        <v>43349</v>
      </c>
      <c r="F269" s="61">
        <f t="shared" ca="1" si="4"/>
        <v>62.486183021522606</v>
      </c>
      <c r="G269" s="60">
        <v>35247</v>
      </c>
      <c r="H269" s="63" t="s">
        <v>627</v>
      </c>
      <c r="I269" s="64" t="s">
        <v>55</v>
      </c>
      <c r="J269" s="63" t="s">
        <v>24</v>
      </c>
      <c r="K269" s="63" t="s">
        <v>19</v>
      </c>
      <c r="L269" s="63" t="s">
        <v>343</v>
      </c>
      <c r="M269" s="71"/>
      <c r="N269" s="65"/>
      <c r="O269" s="65"/>
      <c r="P269" s="65" t="s">
        <v>1040</v>
      </c>
    </row>
    <row r="270" spans="1:16" x14ac:dyDescent="0.25">
      <c r="A270" s="65" t="s">
        <v>753</v>
      </c>
      <c r="B270" s="63" t="s">
        <v>10</v>
      </c>
      <c r="C270" s="76" t="s">
        <v>12</v>
      </c>
      <c r="D270" s="52" t="s">
        <v>752</v>
      </c>
      <c r="E270" s="60">
        <v>43372</v>
      </c>
      <c r="F270" s="61">
        <f t="shared" ca="1" si="4"/>
        <v>61.730536204274145</v>
      </c>
      <c r="G270" s="60">
        <v>36434</v>
      </c>
      <c r="H270" s="63">
        <v>2018</v>
      </c>
      <c r="I270" s="64" t="s">
        <v>36</v>
      </c>
      <c r="J270" s="63" t="s">
        <v>24</v>
      </c>
      <c r="K270" s="63" t="s">
        <v>19</v>
      </c>
      <c r="L270" s="63" t="s">
        <v>343</v>
      </c>
      <c r="M270" s="65"/>
      <c r="N270" s="65"/>
      <c r="O270" s="65"/>
      <c r="P270" s="65" t="s">
        <v>1755</v>
      </c>
    </row>
    <row r="271" spans="1:16" x14ac:dyDescent="0.25">
      <c r="A271" s="65" t="s">
        <v>1703</v>
      </c>
      <c r="B271" s="63" t="s">
        <v>2</v>
      </c>
      <c r="C271" s="76" t="s">
        <v>12</v>
      </c>
      <c r="D271" s="52" t="s">
        <v>499</v>
      </c>
      <c r="E271" s="62">
        <v>43377</v>
      </c>
      <c r="F271" s="61">
        <f t="shared" ca="1" si="4"/>
        <v>61.566265157046224</v>
      </c>
      <c r="G271" s="62">
        <v>33416</v>
      </c>
      <c r="H271" s="63">
        <v>2001</v>
      </c>
      <c r="I271" s="64" t="s">
        <v>17</v>
      </c>
      <c r="J271" s="63" t="s">
        <v>18</v>
      </c>
      <c r="K271" s="63" t="s">
        <v>19</v>
      </c>
      <c r="L271" s="63" t="s">
        <v>342</v>
      </c>
      <c r="M271" s="65"/>
      <c r="N271" s="65"/>
      <c r="O271" s="65" t="s">
        <v>1053</v>
      </c>
      <c r="P271" s="65"/>
    </row>
    <row r="272" spans="1:16" x14ac:dyDescent="0.25">
      <c r="A272" s="65"/>
      <c r="B272" s="63" t="s">
        <v>2</v>
      </c>
      <c r="C272" s="76" t="s">
        <v>12</v>
      </c>
      <c r="D272" s="52" t="s">
        <v>323</v>
      </c>
      <c r="E272" s="60">
        <v>43386</v>
      </c>
      <c r="F272" s="61">
        <f t="shared" ca="1" si="4"/>
        <v>61.270577272035958</v>
      </c>
      <c r="G272" s="60">
        <v>32948</v>
      </c>
      <c r="H272" s="63">
        <v>2002</v>
      </c>
      <c r="I272" s="64" t="s">
        <v>55</v>
      </c>
      <c r="J272" s="63" t="s">
        <v>18</v>
      </c>
      <c r="K272" s="63" t="s">
        <v>19</v>
      </c>
      <c r="L272" s="63" t="s">
        <v>342</v>
      </c>
      <c r="M272" s="65"/>
      <c r="N272" s="65"/>
      <c r="O272" s="65"/>
      <c r="P272" s="65" t="s">
        <v>1042</v>
      </c>
    </row>
    <row r="273" spans="1:16" x14ac:dyDescent="0.25">
      <c r="A273" s="65"/>
      <c r="B273" s="63" t="s">
        <v>2</v>
      </c>
      <c r="C273" s="76" t="s">
        <v>12</v>
      </c>
      <c r="D273" s="52" t="s">
        <v>201</v>
      </c>
      <c r="E273" s="60">
        <v>43400</v>
      </c>
      <c r="F273" s="61">
        <f t="shared" ca="1" si="4"/>
        <v>60.810618339797763</v>
      </c>
      <c r="G273" s="60">
        <v>33423</v>
      </c>
      <c r="H273" s="63" t="s">
        <v>202</v>
      </c>
      <c r="I273" s="64" t="s">
        <v>17</v>
      </c>
      <c r="J273" s="63" t="s">
        <v>18</v>
      </c>
      <c r="K273" s="63" t="s">
        <v>19</v>
      </c>
      <c r="L273" s="63" t="s">
        <v>342</v>
      </c>
      <c r="M273" s="65"/>
      <c r="N273" s="65"/>
      <c r="O273" s="65"/>
      <c r="P273" s="65" t="s">
        <v>1043</v>
      </c>
    </row>
    <row r="274" spans="1:16" x14ac:dyDescent="0.25">
      <c r="A274" s="65" t="s">
        <v>754</v>
      </c>
      <c r="B274" s="63" t="s">
        <v>3</v>
      </c>
      <c r="C274" s="76" t="s">
        <v>12</v>
      </c>
      <c r="D274" s="52" t="s">
        <v>158</v>
      </c>
      <c r="E274" s="60">
        <v>43400</v>
      </c>
      <c r="F274" s="61">
        <f t="shared" ca="1" si="4"/>
        <v>60.810618339797763</v>
      </c>
      <c r="G274" s="60">
        <v>35334</v>
      </c>
      <c r="H274" s="63">
        <v>2003</v>
      </c>
      <c r="I274" s="64" t="s">
        <v>27</v>
      </c>
      <c r="J274" s="63" t="s">
        <v>24</v>
      </c>
      <c r="K274" s="63" t="s">
        <v>19</v>
      </c>
      <c r="L274" s="63" t="s">
        <v>342</v>
      </c>
      <c r="M274" s="65" t="s">
        <v>756</v>
      </c>
      <c r="N274" s="65" t="s">
        <v>755</v>
      </c>
      <c r="O274" s="65"/>
      <c r="P274" s="65"/>
    </row>
    <row r="275" spans="1:16" x14ac:dyDescent="0.25">
      <c r="A275" s="65" t="s">
        <v>923</v>
      </c>
      <c r="B275" s="63" t="s">
        <v>249</v>
      </c>
      <c r="C275" s="76" t="s">
        <v>12</v>
      </c>
      <c r="D275" s="52" t="s">
        <v>924</v>
      </c>
      <c r="E275" s="60">
        <v>43405</v>
      </c>
      <c r="F275" s="61">
        <f t="shared" ca="1" si="4"/>
        <v>60.646347292569835</v>
      </c>
      <c r="G275" s="60">
        <v>35309</v>
      </c>
      <c r="H275" s="63">
        <v>2017</v>
      </c>
      <c r="I275" s="64" t="s">
        <v>27</v>
      </c>
      <c r="J275" s="63" t="s">
        <v>24</v>
      </c>
      <c r="K275" s="63" t="s">
        <v>19</v>
      </c>
      <c r="L275" s="63" t="s">
        <v>343</v>
      </c>
      <c r="M275" s="65"/>
      <c r="N275" s="65"/>
      <c r="O275" s="65"/>
      <c r="P275" s="65" t="s">
        <v>1044</v>
      </c>
    </row>
    <row r="276" spans="1:16" x14ac:dyDescent="0.25">
      <c r="A276" s="65"/>
      <c r="B276" s="63" t="s">
        <v>2</v>
      </c>
      <c r="C276" s="76" t="s">
        <v>12</v>
      </c>
      <c r="D276" s="52" t="s">
        <v>129</v>
      </c>
      <c r="E276" s="60">
        <v>43409</v>
      </c>
      <c r="F276" s="61">
        <f t="shared" ca="1" si="4"/>
        <v>60.514930454787496</v>
      </c>
      <c r="G276" s="60">
        <v>32983</v>
      </c>
      <c r="H276" s="63">
        <v>1999</v>
      </c>
      <c r="I276" s="64" t="s">
        <v>27</v>
      </c>
      <c r="J276" s="63" t="s">
        <v>18</v>
      </c>
      <c r="K276" s="63" t="s">
        <v>28</v>
      </c>
      <c r="L276" s="63" t="s">
        <v>342</v>
      </c>
      <c r="M276" s="65"/>
      <c r="N276" s="65"/>
      <c r="O276" s="65"/>
      <c r="P276" s="65" t="s">
        <v>1045</v>
      </c>
    </row>
    <row r="277" spans="1:16" x14ac:dyDescent="0.25">
      <c r="A277" s="65"/>
      <c r="B277" s="63" t="s">
        <v>3</v>
      </c>
      <c r="C277" s="76" t="s">
        <v>12</v>
      </c>
      <c r="D277" s="52" t="s">
        <v>228</v>
      </c>
      <c r="E277" s="60">
        <v>43472</v>
      </c>
      <c r="F277" s="61">
        <f t="shared" ca="1" si="4"/>
        <v>58.445115259715628</v>
      </c>
      <c r="G277" s="60">
        <v>35334</v>
      </c>
      <c r="H277" s="63" t="s">
        <v>16</v>
      </c>
      <c r="I277" s="64" t="s">
        <v>17</v>
      </c>
      <c r="J277" s="63" t="s">
        <v>24</v>
      </c>
      <c r="K277" s="63" t="s">
        <v>19</v>
      </c>
      <c r="L277" s="63" t="s">
        <v>342</v>
      </c>
      <c r="M277" s="71" t="s">
        <v>642</v>
      </c>
      <c r="N277" s="65" t="s">
        <v>740</v>
      </c>
      <c r="O277" s="65"/>
      <c r="P277" s="65" t="s">
        <v>1046</v>
      </c>
    </row>
    <row r="278" spans="1:16" x14ac:dyDescent="0.25">
      <c r="A278" s="65" t="s">
        <v>891</v>
      </c>
      <c r="B278" s="63" t="s">
        <v>130</v>
      </c>
      <c r="C278" s="76" t="s">
        <v>12</v>
      </c>
      <c r="D278" s="52" t="s">
        <v>892</v>
      </c>
      <c r="E278" s="60">
        <v>43484</v>
      </c>
      <c r="F278" s="61">
        <f t="shared" ca="1" si="4"/>
        <v>58.050864746368603</v>
      </c>
      <c r="G278" s="60">
        <v>32629</v>
      </c>
      <c r="H278" s="63">
        <v>2019</v>
      </c>
      <c r="I278" s="64" t="s">
        <v>36</v>
      </c>
      <c r="J278" s="63" t="s">
        <v>18</v>
      </c>
      <c r="K278" s="63" t="s">
        <v>19</v>
      </c>
      <c r="L278" s="63" t="s">
        <v>343</v>
      </c>
      <c r="M278" s="71"/>
      <c r="N278" s="65"/>
      <c r="O278" s="65" t="s">
        <v>130</v>
      </c>
      <c r="P278" s="65" t="s">
        <v>1047</v>
      </c>
    </row>
    <row r="279" spans="1:16" x14ac:dyDescent="0.25">
      <c r="A279" s="65" t="s">
        <v>768</v>
      </c>
      <c r="B279" s="63" t="s">
        <v>249</v>
      </c>
      <c r="C279" s="76" t="s">
        <v>12</v>
      </c>
      <c r="D279" s="52" t="s">
        <v>769</v>
      </c>
      <c r="E279" s="60">
        <v>43504</v>
      </c>
      <c r="F279" s="61">
        <f t="shared" ca="1" si="4"/>
        <v>57.3937805574569</v>
      </c>
      <c r="G279" s="60">
        <v>36613</v>
      </c>
      <c r="H279" s="63">
        <v>2018</v>
      </c>
      <c r="I279" s="64" t="s">
        <v>21</v>
      </c>
      <c r="J279" s="63" t="s">
        <v>24</v>
      </c>
      <c r="K279" s="63" t="s">
        <v>19</v>
      </c>
      <c r="L279" s="63" t="s">
        <v>343</v>
      </c>
      <c r="M279" s="65" t="s">
        <v>770</v>
      </c>
      <c r="N279" s="65"/>
      <c r="O279" s="65"/>
      <c r="P279" s="65"/>
    </row>
    <row r="280" spans="1:16" x14ac:dyDescent="0.25">
      <c r="A280" s="65"/>
      <c r="B280" s="63" t="s">
        <v>2</v>
      </c>
      <c r="C280" s="76" t="s">
        <v>12</v>
      </c>
      <c r="D280" s="52" t="s">
        <v>759</v>
      </c>
      <c r="E280" s="60">
        <v>43507</v>
      </c>
      <c r="F280" s="61">
        <f t="shared" ca="1" si="4"/>
        <v>57.295217929120142</v>
      </c>
      <c r="G280" s="60">
        <v>33179</v>
      </c>
      <c r="H280" s="63" t="s">
        <v>16</v>
      </c>
      <c r="I280" s="64" t="s">
        <v>17</v>
      </c>
      <c r="J280" s="63" t="s">
        <v>18</v>
      </c>
      <c r="K280" s="63" t="s">
        <v>19</v>
      </c>
      <c r="L280" s="63" t="s">
        <v>342</v>
      </c>
      <c r="M280" s="65"/>
      <c r="N280" s="65" t="s">
        <v>760</v>
      </c>
      <c r="O280" s="65"/>
      <c r="P280" s="65" t="s">
        <v>1048</v>
      </c>
    </row>
    <row r="281" spans="1:16" x14ac:dyDescent="0.25">
      <c r="A281" s="65"/>
      <c r="B281" s="63" t="s">
        <v>10</v>
      </c>
      <c r="C281" s="76" t="s">
        <v>12</v>
      </c>
      <c r="D281" s="52" t="s">
        <v>291</v>
      </c>
      <c r="E281" s="60">
        <v>43517</v>
      </c>
      <c r="F281" s="61">
        <f t="shared" ca="1" si="4"/>
        <v>56.966675834664294</v>
      </c>
      <c r="G281" s="60">
        <v>41572</v>
      </c>
      <c r="H281" s="63">
        <v>2013</v>
      </c>
      <c r="I281" s="64" t="s">
        <v>55</v>
      </c>
      <c r="J281" s="63" t="s">
        <v>24</v>
      </c>
      <c r="K281" s="63" t="s">
        <v>19</v>
      </c>
      <c r="L281" s="63" t="s">
        <v>343</v>
      </c>
      <c r="M281" s="65"/>
      <c r="N281" s="65" t="s">
        <v>292</v>
      </c>
      <c r="O281" s="65"/>
      <c r="P281" s="65"/>
    </row>
    <row r="282" spans="1:16" x14ac:dyDescent="0.25">
      <c r="A282" s="65"/>
      <c r="B282" s="63" t="s">
        <v>9</v>
      </c>
      <c r="C282" s="76" t="s">
        <v>12</v>
      </c>
      <c r="D282" s="52" t="s">
        <v>478</v>
      </c>
      <c r="E282" s="62">
        <v>43729</v>
      </c>
      <c r="F282" s="61">
        <f ca="1">(NOW()-E282)/30.4375</f>
        <v>50.001583432200228</v>
      </c>
      <c r="G282" s="62">
        <v>32744</v>
      </c>
      <c r="H282" s="63" t="s">
        <v>16</v>
      </c>
      <c r="I282" s="64" t="s">
        <v>55</v>
      </c>
      <c r="J282" s="63" t="s">
        <v>172</v>
      </c>
      <c r="K282" s="63" t="s">
        <v>19</v>
      </c>
      <c r="L282" s="63" t="s">
        <v>342</v>
      </c>
      <c r="M282" s="65"/>
      <c r="N282" s="65"/>
      <c r="O282" s="65"/>
      <c r="P282" s="65" t="s">
        <v>959</v>
      </c>
    </row>
    <row r="283" spans="1:16" x14ac:dyDescent="0.25">
      <c r="A283" s="65"/>
      <c r="B283" s="63" t="s">
        <v>3</v>
      </c>
      <c r="C283" s="76" t="s">
        <v>12</v>
      </c>
      <c r="D283" s="52" t="s">
        <v>862</v>
      </c>
      <c r="E283" s="60">
        <v>43530</v>
      </c>
      <c r="F283" s="61">
        <f t="shared" ca="1" si="4"/>
        <v>56.53957111187168</v>
      </c>
      <c r="G283" s="60">
        <v>34486</v>
      </c>
      <c r="H283" s="63">
        <v>2019</v>
      </c>
      <c r="I283" s="64" t="s">
        <v>27</v>
      </c>
      <c r="J283" s="63" t="s">
        <v>24</v>
      </c>
      <c r="K283" s="63" t="s">
        <v>19</v>
      </c>
      <c r="L283" s="63" t="s">
        <v>342</v>
      </c>
      <c r="M283" s="65"/>
      <c r="N283" s="65"/>
      <c r="O283" s="65"/>
      <c r="P283" s="65" t="s">
        <v>1050</v>
      </c>
    </row>
    <row r="284" spans="1:16" x14ac:dyDescent="0.25">
      <c r="A284" s="65" t="s">
        <v>869</v>
      </c>
      <c r="B284" s="63" t="s">
        <v>3</v>
      </c>
      <c r="C284" s="76" t="s">
        <v>12</v>
      </c>
      <c r="D284" s="52" t="s">
        <v>381</v>
      </c>
      <c r="E284" s="60">
        <v>43535</v>
      </c>
      <c r="F284" s="61">
        <f t="shared" ca="1" si="4"/>
        <v>56.37530006464376</v>
      </c>
      <c r="G284" s="60">
        <v>35416</v>
      </c>
      <c r="H284" s="63" t="s">
        <v>382</v>
      </c>
      <c r="I284" s="64" t="s">
        <v>916</v>
      </c>
      <c r="J284" s="63" t="s">
        <v>24</v>
      </c>
      <c r="K284" s="63" t="s">
        <v>19</v>
      </c>
      <c r="L284" s="63" t="s">
        <v>343</v>
      </c>
      <c r="M284" s="65"/>
      <c r="N284" s="65" t="s">
        <v>762</v>
      </c>
      <c r="O284" s="65"/>
      <c r="P284" s="65" t="s">
        <v>1051</v>
      </c>
    </row>
    <row r="285" spans="1:16" x14ac:dyDescent="0.25">
      <c r="A285" s="65"/>
      <c r="B285" s="63" t="s">
        <v>10</v>
      </c>
      <c r="C285" s="76" t="s">
        <v>12</v>
      </c>
      <c r="D285" s="52" t="s">
        <v>751</v>
      </c>
      <c r="E285" s="60">
        <v>43561</v>
      </c>
      <c r="F285" s="61">
        <f t="shared" ca="1" si="4"/>
        <v>55.52109061905854</v>
      </c>
      <c r="G285" s="60">
        <v>36220</v>
      </c>
      <c r="H285" s="63">
        <v>2019</v>
      </c>
      <c r="I285" s="64" t="s">
        <v>27</v>
      </c>
      <c r="J285" s="63" t="s">
        <v>24</v>
      </c>
      <c r="K285" s="63" t="s">
        <v>19</v>
      </c>
      <c r="L285" s="63" t="s">
        <v>343</v>
      </c>
      <c r="M285" s="65"/>
      <c r="N285" s="65"/>
      <c r="O285" s="65"/>
      <c r="P285" s="65"/>
    </row>
    <row r="286" spans="1:16" x14ac:dyDescent="0.25">
      <c r="A286" s="65" t="s">
        <v>322</v>
      </c>
      <c r="B286" s="63" t="s">
        <v>249</v>
      </c>
      <c r="C286" s="76" t="s">
        <v>12</v>
      </c>
      <c r="D286" s="52" t="s">
        <v>321</v>
      </c>
      <c r="E286" s="60">
        <v>43562</v>
      </c>
      <c r="F286" s="61">
        <f t="shared" ca="1" si="4"/>
        <v>55.488236409612959</v>
      </c>
      <c r="G286" s="60">
        <v>36222</v>
      </c>
      <c r="H286" s="63" t="s">
        <v>16</v>
      </c>
      <c r="I286" s="64" t="s">
        <v>44</v>
      </c>
      <c r="J286" s="63" t="s">
        <v>24</v>
      </c>
      <c r="K286" s="63" t="s">
        <v>19</v>
      </c>
      <c r="L286" s="63" t="s">
        <v>342</v>
      </c>
      <c r="M286" s="65" t="s">
        <v>648</v>
      </c>
      <c r="N286" s="65"/>
      <c r="O286" s="65"/>
      <c r="P286" s="65" t="s">
        <v>955</v>
      </c>
    </row>
    <row r="287" spans="1:16" x14ac:dyDescent="0.25">
      <c r="A287" s="65"/>
      <c r="B287" s="63" t="s">
        <v>2</v>
      </c>
      <c r="C287" s="76" t="s">
        <v>12</v>
      </c>
      <c r="D287" s="52" t="s">
        <v>1841</v>
      </c>
      <c r="E287" s="62">
        <v>43588</v>
      </c>
      <c r="F287" s="61">
        <f ca="1">(NOW()-E287)/30.4375</f>
        <v>54.63402696402774</v>
      </c>
      <c r="G287" s="62">
        <v>32647</v>
      </c>
      <c r="H287" s="63">
        <v>2019</v>
      </c>
      <c r="I287" s="64" t="s">
        <v>17</v>
      </c>
      <c r="J287" s="63" t="s">
        <v>18</v>
      </c>
      <c r="K287" s="63" t="s">
        <v>19</v>
      </c>
      <c r="L287" s="63" t="s">
        <v>342</v>
      </c>
      <c r="M287" s="65"/>
      <c r="N287" s="65"/>
      <c r="O287" s="65"/>
      <c r="P287" s="65"/>
    </row>
    <row r="288" spans="1:16" x14ac:dyDescent="0.25">
      <c r="A288" s="65"/>
      <c r="B288" s="63" t="s">
        <v>2</v>
      </c>
      <c r="C288" s="76" t="s">
        <v>12</v>
      </c>
      <c r="D288" s="52" t="s">
        <v>85</v>
      </c>
      <c r="E288" s="60">
        <v>43601</v>
      </c>
      <c r="F288" s="61">
        <f t="shared" ca="1" si="4"/>
        <v>54.206922241235134</v>
      </c>
      <c r="G288" s="60">
        <v>32742</v>
      </c>
      <c r="H288" s="63" t="s">
        <v>77</v>
      </c>
      <c r="I288" s="64" t="s">
        <v>17</v>
      </c>
      <c r="J288" s="63" t="s">
        <v>18</v>
      </c>
      <c r="K288" s="63" t="s">
        <v>19</v>
      </c>
      <c r="L288" s="63" t="s">
        <v>342</v>
      </c>
      <c r="M288" s="65" t="s">
        <v>637</v>
      </c>
      <c r="N288" s="65" t="s">
        <v>842</v>
      </c>
      <c r="O288" s="65" t="s">
        <v>86</v>
      </c>
      <c r="P288" s="65"/>
    </row>
    <row r="289" spans="1:16" x14ac:dyDescent="0.25">
      <c r="A289" s="65"/>
      <c r="B289" s="63" t="s">
        <v>2</v>
      </c>
      <c r="C289" s="76" t="s">
        <v>12</v>
      </c>
      <c r="D289" s="52" t="s">
        <v>374</v>
      </c>
      <c r="E289" s="60">
        <v>43611</v>
      </c>
      <c r="F289" s="61">
        <f t="shared" ca="1" si="4"/>
        <v>53.878380146779278</v>
      </c>
      <c r="G289" s="60">
        <v>33998</v>
      </c>
      <c r="H289" s="63">
        <v>2002</v>
      </c>
      <c r="I289" s="64" t="s">
        <v>39</v>
      </c>
      <c r="J289" s="63" t="s">
        <v>18</v>
      </c>
      <c r="K289" s="63" t="s">
        <v>19</v>
      </c>
      <c r="L289" s="63" t="s">
        <v>342</v>
      </c>
      <c r="M289" s="65"/>
      <c r="N289" s="65" t="s">
        <v>375</v>
      </c>
      <c r="O289" s="65"/>
      <c r="P289" s="65"/>
    </row>
    <row r="290" spans="1:16" x14ac:dyDescent="0.25">
      <c r="A290" s="65"/>
      <c r="B290" s="63" t="s">
        <v>2</v>
      </c>
      <c r="C290" s="76" t="s">
        <v>12</v>
      </c>
      <c r="D290" s="52" t="s">
        <v>82</v>
      </c>
      <c r="E290" s="60">
        <v>43615</v>
      </c>
      <c r="F290" s="61">
        <f t="shared" ca="1" si="4"/>
        <v>53.746963308996939</v>
      </c>
      <c r="G290" s="60">
        <v>33219</v>
      </c>
      <c r="H290" s="63">
        <v>2002</v>
      </c>
      <c r="I290" s="64" t="s">
        <v>36</v>
      </c>
      <c r="J290" s="63" t="s">
        <v>18</v>
      </c>
      <c r="K290" s="63" t="s">
        <v>19</v>
      </c>
      <c r="L290" s="63" t="s">
        <v>342</v>
      </c>
      <c r="M290" s="65"/>
      <c r="N290" s="65"/>
      <c r="O290" s="65" t="s">
        <v>1053</v>
      </c>
      <c r="P290" s="65" t="s">
        <v>1054</v>
      </c>
    </row>
    <row r="291" spans="1:16" x14ac:dyDescent="0.25">
      <c r="A291" s="65"/>
      <c r="B291" s="63" t="s">
        <v>2</v>
      </c>
      <c r="C291" s="76" t="s">
        <v>12</v>
      </c>
      <c r="D291" s="52" t="s">
        <v>445</v>
      </c>
      <c r="E291" s="62">
        <v>43628</v>
      </c>
      <c r="F291" s="61">
        <f t="shared" ca="1" si="4"/>
        <v>53.319858586204333</v>
      </c>
      <c r="G291" s="62">
        <v>33605</v>
      </c>
      <c r="H291" s="63" t="s">
        <v>16</v>
      </c>
      <c r="I291" s="64" t="s">
        <v>17</v>
      </c>
      <c r="J291" s="63" t="s">
        <v>18</v>
      </c>
      <c r="K291" s="63" t="s">
        <v>19</v>
      </c>
      <c r="L291" s="63" t="s">
        <v>342</v>
      </c>
      <c r="M291" s="65"/>
      <c r="N291" s="65"/>
      <c r="O291" s="65"/>
      <c r="P291" s="65" t="s">
        <v>695</v>
      </c>
    </row>
    <row r="292" spans="1:16" x14ac:dyDescent="0.25">
      <c r="A292" s="65"/>
      <c r="B292" s="63" t="s">
        <v>2</v>
      </c>
      <c r="C292" s="76" t="s">
        <v>12</v>
      </c>
      <c r="D292" s="52" t="s">
        <v>452</v>
      </c>
      <c r="E292" s="62">
        <v>43628</v>
      </c>
      <c r="F292" s="61">
        <f t="shared" ca="1" si="4"/>
        <v>53.319858586204333</v>
      </c>
      <c r="G292" s="62">
        <v>32609</v>
      </c>
      <c r="H292" s="63">
        <v>1998</v>
      </c>
      <c r="I292" s="64" t="s">
        <v>36</v>
      </c>
      <c r="J292" s="63" t="s">
        <v>18</v>
      </c>
      <c r="K292" s="63" t="s">
        <v>19</v>
      </c>
      <c r="L292" s="63" t="s">
        <v>342</v>
      </c>
      <c r="M292" s="69" t="s">
        <v>622</v>
      </c>
      <c r="N292" s="65" t="s">
        <v>618</v>
      </c>
      <c r="O292" s="65"/>
      <c r="P292" s="65" t="s">
        <v>1055</v>
      </c>
    </row>
    <row r="293" spans="1:16" x14ac:dyDescent="0.25">
      <c r="A293" s="65"/>
      <c r="B293" s="63" t="s">
        <v>249</v>
      </c>
      <c r="C293" s="76" t="s">
        <v>12</v>
      </c>
      <c r="D293" s="52" t="s">
        <v>880</v>
      </c>
      <c r="E293" s="62">
        <v>43633</v>
      </c>
      <c r="F293" s="61">
        <f t="shared" ca="1" si="4"/>
        <v>53.155587538976405</v>
      </c>
      <c r="G293" s="62">
        <v>35520</v>
      </c>
      <c r="H293" s="63">
        <v>2019</v>
      </c>
      <c r="I293" s="64" t="s">
        <v>854</v>
      </c>
      <c r="J293" s="63" t="s">
        <v>24</v>
      </c>
      <c r="K293" s="63" t="s">
        <v>19</v>
      </c>
      <c r="L293" s="63" t="s">
        <v>343</v>
      </c>
      <c r="M293" s="69"/>
      <c r="N293" s="65"/>
      <c r="O293" s="65"/>
      <c r="P293" s="65"/>
    </row>
    <row r="294" spans="1:16" x14ac:dyDescent="0.25">
      <c r="A294" s="65"/>
      <c r="B294" s="63" t="s">
        <v>2</v>
      </c>
      <c r="C294" s="76" t="s">
        <v>12</v>
      </c>
      <c r="D294" s="52" t="s">
        <v>239</v>
      </c>
      <c r="E294" s="60">
        <v>43654</v>
      </c>
      <c r="F294" s="61">
        <f t="shared" ca="1" si="4"/>
        <v>52.465649140619114</v>
      </c>
      <c r="G294" s="60">
        <v>33084</v>
      </c>
      <c r="H294" s="63">
        <v>1996</v>
      </c>
      <c r="I294" s="64" t="s">
        <v>17</v>
      </c>
      <c r="J294" s="63" t="s">
        <v>56</v>
      </c>
      <c r="K294" s="63" t="s">
        <v>19</v>
      </c>
      <c r="L294" s="63" t="s">
        <v>342</v>
      </c>
      <c r="M294" s="65"/>
      <c r="N294" s="65" t="s">
        <v>346</v>
      </c>
      <c r="O294" s="65"/>
      <c r="P294" s="65" t="s">
        <v>944</v>
      </c>
    </row>
    <row r="295" spans="1:16" x14ac:dyDescent="0.25">
      <c r="A295" s="65" t="s">
        <v>1701</v>
      </c>
      <c r="B295" s="63" t="s">
        <v>2</v>
      </c>
      <c r="C295" s="76" t="s">
        <v>12</v>
      </c>
      <c r="D295" s="52" t="s">
        <v>463</v>
      </c>
      <c r="E295" s="62">
        <v>43672</v>
      </c>
      <c r="F295" s="61">
        <f t="shared" ca="1" si="4"/>
        <v>51.87427337059858</v>
      </c>
      <c r="G295" s="62">
        <v>32631</v>
      </c>
      <c r="H295" s="63">
        <v>1996</v>
      </c>
      <c r="I295" s="64" t="s">
        <v>17</v>
      </c>
      <c r="J295" s="63" t="s">
        <v>18</v>
      </c>
      <c r="K295" s="63" t="s">
        <v>19</v>
      </c>
      <c r="L295" s="63" t="s">
        <v>342</v>
      </c>
      <c r="M295" s="65"/>
      <c r="N295" s="65"/>
      <c r="O295" s="65"/>
      <c r="P295" s="65"/>
    </row>
    <row r="296" spans="1:16" x14ac:dyDescent="0.25">
      <c r="A296" s="65" t="s">
        <v>1853</v>
      </c>
      <c r="B296" s="63" t="s">
        <v>2</v>
      </c>
      <c r="C296" s="76" t="s">
        <v>12</v>
      </c>
      <c r="D296" s="52" t="s">
        <v>198</v>
      </c>
      <c r="E296" s="60">
        <v>43674</v>
      </c>
      <c r="F296" s="61">
        <f t="shared" ca="1" si="4"/>
        <v>51.80856495170741</v>
      </c>
      <c r="G296" s="60">
        <v>32617</v>
      </c>
      <c r="H296" s="63">
        <v>1995</v>
      </c>
      <c r="I296" s="64" t="s">
        <v>27</v>
      </c>
      <c r="J296" s="63" t="s">
        <v>18</v>
      </c>
      <c r="K296" s="63" t="s">
        <v>19</v>
      </c>
      <c r="L296" s="63" t="s">
        <v>342</v>
      </c>
      <c r="M296" s="65"/>
      <c r="N296" s="65" t="s">
        <v>670</v>
      </c>
      <c r="O296" s="65" t="s">
        <v>190</v>
      </c>
      <c r="P296" s="65" t="s">
        <v>1022</v>
      </c>
    </row>
    <row r="297" spans="1:16" x14ac:dyDescent="0.25">
      <c r="A297" s="65" t="s">
        <v>1719</v>
      </c>
      <c r="B297" s="63" t="s">
        <v>2</v>
      </c>
      <c r="C297" s="76" t="s">
        <v>12</v>
      </c>
      <c r="D297" s="52" t="s">
        <v>279</v>
      </c>
      <c r="E297" s="60">
        <v>43705</v>
      </c>
      <c r="F297" s="61">
        <f t="shared" ca="1" si="4"/>
        <v>50.79008445889427</v>
      </c>
      <c r="G297" s="60">
        <v>34473</v>
      </c>
      <c r="H297" s="63" t="s">
        <v>16</v>
      </c>
      <c r="I297" s="64" t="s">
        <v>55</v>
      </c>
      <c r="J297" s="63" t="s">
        <v>56</v>
      </c>
      <c r="K297" s="63" t="s">
        <v>19</v>
      </c>
      <c r="L297" s="63" t="s">
        <v>342</v>
      </c>
      <c r="M297" s="65"/>
      <c r="N297" s="65" t="s">
        <v>868</v>
      </c>
      <c r="O297" s="65"/>
      <c r="P297" s="65" t="s">
        <v>1023</v>
      </c>
    </row>
    <row r="298" spans="1:16" x14ac:dyDescent="0.25">
      <c r="A298" s="65" t="s">
        <v>859</v>
      </c>
      <c r="B298" s="63" t="s">
        <v>10</v>
      </c>
      <c r="C298" s="76" t="s">
        <v>12</v>
      </c>
      <c r="D298" s="52" t="s">
        <v>858</v>
      </c>
      <c r="E298" s="62">
        <v>43720</v>
      </c>
      <c r="F298" s="61">
        <f t="shared" ca="1" si="4"/>
        <v>50.297271317210495</v>
      </c>
      <c r="G298" s="62">
        <v>37196</v>
      </c>
      <c r="H298" s="63">
        <v>2019</v>
      </c>
      <c r="I298" s="64" t="s">
        <v>854</v>
      </c>
      <c r="J298" s="63" t="s">
        <v>284</v>
      </c>
      <c r="K298" s="63" t="s">
        <v>19</v>
      </c>
      <c r="L298" s="63" t="s">
        <v>343</v>
      </c>
      <c r="M298" s="69"/>
      <c r="N298" s="65"/>
      <c r="O298" s="65"/>
      <c r="P298" s="65"/>
    </row>
    <row r="299" spans="1:16" x14ac:dyDescent="0.25">
      <c r="A299" s="65"/>
      <c r="B299" s="63" t="s">
        <v>2</v>
      </c>
      <c r="C299" s="76" t="s">
        <v>12</v>
      </c>
      <c r="D299" s="52" t="s">
        <v>133</v>
      </c>
      <c r="E299" s="62">
        <v>43723</v>
      </c>
      <c r="F299" s="61">
        <f t="shared" ca="1" si="4"/>
        <v>50.198708688873737</v>
      </c>
      <c r="G299" s="60">
        <v>32894</v>
      </c>
      <c r="H299" s="63">
        <v>1998</v>
      </c>
      <c r="I299" s="64" t="s">
        <v>17</v>
      </c>
      <c r="J299" s="63" t="s">
        <v>18</v>
      </c>
      <c r="K299" s="63" t="s">
        <v>19</v>
      </c>
      <c r="L299" s="63" t="s">
        <v>342</v>
      </c>
      <c r="M299" s="65"/>
      <c r="N299" s="65"/>
      <c r="O299" s="65"/>
      <c r="P299" s="65" t="s">
        <v>832</v>
      </c>
    </row>
    <row r="300" spans="1:16" x14ac:dyDescent="0.25">
      <c r="A300" s="65"/>
      <c r="B300" s="63" t="s">
        <v>2</v>
      </c>
      <c r="C300" s="76" t="s">
        <v>12</v>
      </c>
      <c r="D300" s="52" t="s">
        <v>1638</v>
      </c>
      <c r="E300" s="60">
        <v>43723</v>
      </c>
      <c r="F300" s="61">
        <f t="shared" ca="1" si="4"/>
        <v>50.198708688873737</v>
      </c>
      <c r="G300" s="60">
        <v>32902</v>
      </c>
      <c r="H300" s="63">
        <v>1998</v>
      </c>
      <c r="I300" s="64" t="s">
        <v>1130</v>
      </c>
      <c r="J300" s="63" t="s">
        <v>18</v>
      </c>
      <c r="K300" s="63" t="s">
        <v>19</v>
      </c>
      <c r="L300" s="63" t="s">
        <v>342</v>
      </c>
      <c r="M300" s="65"/>
      <c r="N300" s="65"/>
      <c r="O300" s="65"/>
      <c r="P300" s="65"/>
    </row>
    <row r="301" spans="1:16" x14ac:dyDescent="0.25">
      <c r="A301" s="65"/>
      <c r="B301" s="63" t="s">
        <v>2</v>
      </c>
      <c r="C301" s="76" t="s">
        <v>12</v>
      </c>
      <c r="D301" s="52" t="s">
        <v>441</v>
      </c>
      <c r="E301" s="62">
        <v>43725</v>
      </c>
      <c r="F301" s="61">
        <f t="shared" ca="1" si="4"/>
        <v>50.133000269982567</v>
      </c>
      <c r="G301" s="62">
        <v>33032</v>
      </c>
      <c r="H301" s="63" t="s">
        <v>16</v>
      </c>
      <c r="I301" s="64" t="s">
        <v>17</v>
      </c>
      <c r="J301" s="63" t="s">
        <v>18</v>
      </c>
      <c r="K301" s="63" t="s">
        <v>19</v>
      </c>
      <c r="L301" s="63" t="s">
        <v>342</v>
      </c>
      <c r="M301" s="65"/>
      <c r="N301" s="65"/>
      <c r="O301" s="65"/>
      <c r="P301" s="65"/>
    </row>
    <row r="302" spans="1:16" x14ac:dyDescent="0.25">
      <c r="A302" s="65"/>
      <c r="B302" s="63" t="s">
        <v>10</v>
      </c>
      <c r="C302" s="76" t="s">
        <v>12</v>
      </c>
      <c r="D302" s="52" t="s">
        <v>917</v>
      </c>
      <c r="E302" s="62">
        <v>43731</v>
      </c>
      <c r="F302" s="61">
        <f t="shared" ca="1" si="4"/>
        <v>49.935875013309058</v>
      </c>
      <c r="G302" s="62">
        <v>37104</v>
      </c>
      <c r="H302" s="63">
        <v>2019</v>
      </c>
      <c r="I302" s="64" t="s">
        <v>27</v>
      </c>
      <c r="J302" s="63" t="s">
        <v>284</v>
      </c>
      <c r="K302" s="63" t="s">
        <v>19</v>
      </c>
      <c r="L302" s="63" t="s">
        <v>343</v>
      </c>
      <c r="M302" s="69"/>
      <c r="N302" s="65"/>
      <c r="O302" s="65"/>
      <c r="P302" s="65"/>
    </row>
    <row r="303" spans="1:16" x14ac:dyDescent="0.25">
      <c r="A303" s="65" t="s">
        <v>905</v>
      </c>
      <c r="B303" s="63" t="s">
        <v>2</v>
      </c>
      <c r="C303" s="76" t="s">
        <v>12</v>
      </c>
      <c r="D303" s="52" t="s">
        <v>76</v>
      </c>
      <c r="E303" s="60">
        <v>43743</v>
      </c>
      <c r="F303" s="61">
        <f t="shared" ca="1" si="4"/>
        <v>49.541624499962033</v>
      </c>
      <c r="G303" s="60">
        <v>33338</v>
      </c>
      <c r="H303" s="63" t="s">
        <v>77</v>
      </c>
      <c r="I303" s="64" t="s">
        <v>21</v>
      </c>
      <c r="J303" s="63" t="s">
        <v>18</v>
      </c>
      <c r="K303" s="63" t="s">
        <v>19</v>
      </c>
      <c r="L303" s="63" t="s">
        <v>342</v>
      </c>
      <c r="M303" s="65"/>
      <c r="N303" s="65" t="s">
        <v>75</v>
      </c>
      <c r="O303" s="65" t="s">
        <v>631</v>
      </c>
      <c r="P303" s="65"/>
    </row>
    <row r="304" spans="1:16" x14ac:dyDescent="0.25">
      <c r="A304" s="65" t="s">
        <v>879</v>
      </c>
      <c r="B304" s="63" t="s">
        <v>249</v>
      </c>
      <c r="C304" s="76" t="s">
        <v>12</v>
      </c>
      <c r="D304" s="52" t="s">
        <v>878</v>
      </c>
      <c r="E304" s="60">
        <v>43768</v>
      </c>
      <c r="F304" s="61">
        <f t="shared" ca="1" si="4"/>
        <v>48.720269263822402</v>
      </c>
      <c r="G304" s="60">
        <v>35278</v>
      </c>
      <c r="H304" s="63">
        <v>2019</v>
      </c>
      <c r="I304" s="64" t="s">
        <v>468</v>
      </c>
      <c r="J304" s="63" t="s">
        <v>24</v>
      </c>
      <c r="K304" s="63" t="s">
        <v>19</v>
      </c>
      <c r="L304" s="63" t="s">
        <v>343</v>
      </c>
      <c r="M304" s="65"/>
      <c r="N304" s="65"/>
      <c r="O304" s="65"/>
      <c r="P304" s="65"/>
    </row>
    <row r="305" spans="1:16" x14ac:dyDescent="0.25">
      <c r="A305" s="65"/>
      <c r="B305" s="63" t="s">
        <v>249</v>
      </c>
      <c r="C305" s="76" t="s">
        <v>12</v>
      </c>
      <c r="D305" s="52" t="s">
        <v>926</v>
      </c>
      <c r="E305" s="60">
        <v>43778</v>
      </c>
      <c r="F305" s="61">
        <f t="shared" ref="F305:F344" ca="1" si="5">(NOW()-E305)/30.4375</f>
        <v>48.391727169366547</v>
      </c>
      <c r="G305" s="60">
        <v>35643</v>
      </c>
      <c r="H305" s="63">
        <v>2019</v>
      </c>
      <c r="I305" s="64" t="s">
        <v>36</v>
      </c>
      <c r="J305" s="63" t="s">
        <v>24</v>
      </c>
      <c r="K305" s="63" t="s">
        <v>19</v>
      </c>
      <c r="L305" s="63" t="s">
        <v>343</v>
      </c>
      <c r="M305" s="65"/>
      <c r="N305" s="65"/>
      <c r="O305" s="65"/>
      <c r="P305" s="65"/>
    </row>
    <row r="306" spans="1:16" x14ac:dyDescent="0.25">
      <c r="A306" s="65"/>
      <c r="B306" s="63" t="s">
        <v>2</v>
      </c>
      <c r="C306" s="76" t="s">
        <v>12</v>
      </c>
      <c r="D306" s="52" t="s">
        <v>159</v>
      </c>
      <c r="E306" s="60">
        <v>43806</v>
      </c>
      <c r="F306" s="61">
        <f t="shared" ca="1" si="5"/>
        <v>47.471809304890165</v>
      </c>
      <c r="G306" s="60">
        <v>33317</v>
      </c>
      <c r="H306" s="63" t="s">
        <v>50</v>
      </c>
      <c r="I306" s="64" t="s">
        <v>160</v>
      </c>
      <c r="J306" s="63" t="s">
        <v>18</v>
      </c>
      <c r="K306" s="63" t="s">
        <v>19</v>
      </c>
      <c r="L306" s="63" t="s">
        <v>342</v>
      </c>
      <c r="M306" s="65" t="s">
        <v>161</v>
      </c>
      <c r="N306" s="65" t="s">
        <v>870</v>
      </c>
      <c r="O306" s="65" t="s">
        <v>116</v>
      </c>
      <c r="P306" s="65" t="s">
        <v>1056</v>
      </c>
    </row>
    <row r="307" spans="1:16" x14ac:dyDescent="0.25">
      <c r="A307" s="65" t="s">
        <v>1665</v>
      </c>
      <c r="B307" s="63" t="s">
        <v>2</v>
      </c>
      <c r="C307" s="76" t="s">
        <v>12</v>
      </c>
      <c r="D307" s="52" t="s">
        <v>565</v>
      </c>
      <c r="E307" s="62">
        <v>43819</v>
      </c>
      <c r="F307" s="61">
        <f t="shared" ca="1" si="5"/>
        <v>47.044704582097559</v>
      </c>
      <c r="G307" s="62">
        <v>33470</v>
      </c>
      <c r="H307" s="63">
        <v>1998</v>
      </c>
      <c r="I307" s="64" t="s">
        <v>17</v>
      </c>
      <c r="J307" s="63" t="s">
        <v>18</v>
      </c>
      <c r="K307" s="63" t="s">
        <v>19</v>
      </c>
      <c r="L307" s="63" t="s">
        <v>342</v>
      </c>
      <c r="M307" s="65"/>
      <c r="N307" s="65"/>
      <c r="O307" s="65"/>
      <c r="P307" s="65" t="s">
        <v>683</v>
      </c>
    </row>
    <row r="308" spans="1:16" x14ac:dyDescent="0.25">
      <c r="A308" s="65"/>
      <c r="B308" s="63" t="s">
        <v>2</v>
      </c>
      <c r="C308" s="76" t="s">
        <v>12</v>
      </c>
      <c r="D308" s="52" t="s">
        <v>314</v>
      </c>
      <c r="E308" s="60">
        <v>43823</v>
      </c>
      <c r="F308" s="61">
        <f t="shared" ca="1" si="5"/>
        <v>46.913287744315213</v>
      </c>
      <c r="G308" s="60">
        <v>33758</v>
      </c>
      <c r="H308" s="63">
        <v>2001</v>
      </c>
      <c r="I308" s="64" t="s">
        <v>17</v>
      </c>
      <c r="J308" s="63" t="s">
        <v>18</v>
      </c>
      <c r="K308" s="63" t="s">
        <v>19</v>
      </c>
      <c r="L308" s="63" t="s">
        <v>342</v>
      </c>
      <c r="M308" s="65"/>
      <c r="N308" s="65"/>
      <c r="O308" s="65"/>
      <c r="P308" s="65" t="s">
        <v>811</v>
      </c>
    </row>
    <row r="309" spans="1:16" x14ac:dyDescent="0.25">
      <c r="A309" s="65"/>
      <c r="B309" s="63" t="s">
        <v>2</v>
      </c>
      <c r="C309" s="76" t="s">
        <v>12</v>
      </c>
      <c r="D309" s="52" t="s">
        <v>311</v>
      </c>
      <c r="E309" s="60">
        <v>43847</v>
      </c>
      <c r="F309" s="61">
        <f t="shared" ca="1" si="5"/>
        <v>46.12478671762117</v>
      </c>
      <c r="G309" s="60">
        <v>32843</v>
      </c>
      <c r="H309" s="63">
        <v>1996</v>
      </c>
      <c r="I309" s="64" t="s">
        <v>55</v>
      </c>
      <c r="J309" s="63" t="s">
        <v>18</v>
      </c>
      <c r="K309" s="63" t="s">
        <v>19</v>
      </c>
      <c r="L309" s="63" t="s">
        <v>342</v>
      </c>
      <c r="M309" s="65"/>
      <c r="N309" s="65" t="s">
        <v>312</v>
      </c>
      <c r="O309" s="65"/>
      <c r="P309" s="65" t="s">
        <v>1057</v>
      </c>
    </row>
    <row r="310" spans="1:16" x14ac:dyDescent="0.25">
      <c r="A310" s="65"/>
      <c r="B310" s="63" t="s">
        <v>10</v>
      </c>
      <c r="C310" s="76" t="s">
        <v>12</v>
      </c>
      <c r="D310" s="52" t="s">
        <v>197</v>
      </c>
      <c r="E310" s="60">
        <v>43848</v>
      </c>
      <c r="F310" s="61">
        <f t="shared" ca="1" si="5"/>
        <v>46.091932508175582</v>
      </c>
      <c r="G310" s="60">
        <v>36251</v>
      </c>
      <c r="H310" s="63">
        <v>2008</v>
      </c>
      <c r="I310" s="64" t="s">
        <v>36</v>
      </c>
      <c r="J310" s="63" t="s">
        <v>24</v>
      </c>
      <c r="K310" s="63" t="s">
        <v>19</v>
      </c>
      <c r="L310" s="63" t="s">
        <v>343</v>
      </c>
      <c r="M310" s="65"/>
      <c r="N310" s="65"/>
      <c r="O310" s="65"/>
      <c r="P310" s="65" t="s">
        <v>993</v>
      </c>
    </row>
    <row r="311" spans="1:16" x14ac:dyDescent="0.25">
      <c r="A311" s="65"/>
      <c r="B311" s="63" t="s">
        <v>2</v>
      </c>
      <c r="C311" s="76" t="s">
        <v>12</v>
      </c>
      <c r="D311" s="52" t="s">
        <v>802</v>
      </c>
      <c r="E311" s="60">
        <v>43848</v>
      </c>
      <c r="F311" s="61">
        <f t="shared" ca="1" si="5"/>
        <v>46.091932508175582</v>
      </c>
      <c r="G311" s="60">
        <v>34024</v>
      </c>
      <c r="H311" s="63">
        <v>2016</v>
      </c>
      <c r="I311" s="64" t="s">
        <v>27</v>
      </c>
      <c r="J311" s="63" t="s">
        <v>1674</v>
      </c>
      <c r="K311" s="63" t="s">
        <v>19</v>
      </c>
      <c r="L311" s="63" t="s">
        <v>342</v>
      </c>
      <c r="M311" s="71"/>
      <c r="N311" s="65"/>
      <c r="O311" s="65" t="s">
        <v>1673</v>
      </c>
      <c r="P311" s="65" t="s">
        <v>1049</v>
      </c>
    </row>
    <row r="312" spans="1:16" x14ac:dyDescent="0.25">
      <c r="A312" s="65"/>
      <c r="B312" s="63" t="s">
        <v>2</v>
      </c>
      <c r="C312" s="76" t="s">
        <v>12</v>
      </c>
      <c r="D312" s="52" t="s">
        <v>257</v>
      </c>
      <c r="E312" s="60">
        <v>43862</v>
      </c>
      <c r="F312" s="61">
        <f t="shared" ca="1" si="5"/>
        <v>45.631973575937394</v>
      </c>
      <c r="G312" s="60">
        <v>32932</v>
      </c>
      <c r="H312" s="63" t="s">
        <v>423</v>
      </c>
      <c r="I312" s="64" t="s">
        <v>17</v>
      </c>
      <c r="J312" s="63" t="s">
        <v>178</v>
      </c>
      <c r="K312" s="63" t="s">
        <v>19</v>
      </c>
      <c r="L312" s="63" t="s">
        <v>342</v>
      </c>
      <c r="M312" s="65"/>
      <c r="N312" s="65" t="s">
        <v>256</v>
      </c>
      <c r="O312" s="65" t="s">
        <v>424</v>
      </c>
      <c r="P312" s="65"/>
    </row>
    <row r="313" spans="1:16" x14ac:dyDescent="0.25">
      <c r="A313" s="65"/>
      <c r="B313" s="63" t="s">
        <v>249</v>
      </c>
      <c r="C313" s="76" t="s">
        <v>12</v>
      </c>
      <c r="D313" s="52" t="s">
        <v>369</v>
      </c>
      <c r="E313" s="60">
        <v>43876</v>
      </c>
      <c r="F313" s="61">
        <f t="shared" ca="1" si="5"/>
        <v>45.1720146436992</v>
      </c>
      <c r="G313" s="60">
        <v>35612</v>
      </c>
      <c r="H313" s="63" t="s">
        <v>329</v>
      </c>
      <c r="I313" s="64" t="s">
        <v>27</v>
      </c>
      <c r="J313" s="63" t="s">
        <v>24</v>
      </c>
      <c r="K313" s="63" t="s">
        <v>19</v>
      </c>
      <c r="L313" s="63" t="s">
        <v>343</v>
      </c>
      <c r="M313" s="65" t="s">
        <v>370</v>
      </c>
      <c r="N313" s="65" t="s">
        <v>852</v>
      </c>
      <c r="O313" s="65"/>
      <c r="P313" s="65" t="s">
        <v>1059</v>
      </c>
    </row>
    <row r="314" spans="1:16" x14ac:dyDescent="0.25">
      <c r="A314" s="65"/>
      <c r="B314" s="63" t="s">
        <v>3</v>
      </c>
      <c r="C314" s="76" t="s">
        <v>12</v>
      </c>
      <c r="D314" s="52" t="s">
        <v>860</v>
      </c>
      <c r="E314" s="60">
        <v>43890</v>
      </c>
      <c r="F314" s="61">
        <f t="shared" ca="1" si="5"/>
        <v>44.712055711461005</v>
      </c>
      <c r="G314" s="60">
        <v>35278</v>
      </c>
      <c r="H314" s="63" t="s">
        <v>861</v>
      </c>
      <c r="I314" s="64" t="s">
        <v>23</v>
      </c>
      <c r="J314" s="63" t="s">
        <v>24</v>
      </c>
      <c r="K314" s="63" t="s">
        <v>19</v>
      </c>
      <c r="L314" s="63" t="s">
        <v>343</v>
      </c>
      <c r="M314" s="65"/>
      <c r="N314" s="65"/>
      <c r="O314" s="65"/>
      <c r="P314" s="65" t="s">
        <v>1756</v>
      </c>
    </row>
    <row r="315" spans="1:16" x14ac:dyDescent="0.25">
      <c r="A315" s="65" t="s">
        <v>1732</v>
      </c>
      <c r="B315" s="63" t="s">
        <v>2</v>
      </c>
      <c r="C315" s="76" t="s">
        <v>12</v>
      </c>
      <c r="D315" s="52" t="s">
        <v>1669</v>
      </c>
      <c r="E315" s="60">
        <v>43895</v>
      </c>
      <c r="F315" s="61">
        <f ca="1">(NOW()-E315)/30.4375</f>
        <v>44.547784664233077</v>
      </c>
      <c r="G315" s="60">
        <v>33177</v>
      </c>
      <c r="H315" s="63">
        <v>1996</v>
      </c>
      <c r="I315" s="64" t="s">
        <v>1671</v>
      </c>
      <c r="J315" s="63" t="s">
        <v>1670</v>
      </c>
      <c r="K315" s="63" t="s">
        <v>19</v>
      </c>
      <c r="L315" s="63" t="s">
        <v>342</v>
      </c>
      <c r="M315" s="71"/>
      <c r="N315" s="65"/>
      <c r="O315" s="65" t="s">
        <v>1672</v>
      </c>
      <c r="P315" s="65"/>
    </row>
    <row r="316" spans="1:16" x14ac:dyDescent="0.25">
      <c r="A316" s="65"/>
      <c r="B316" s="63" t="s">
        <v>2</v>
      </c>
      <c r="C316" s="76" t="s">
        <v>12</v>
      </c>
      <c r="D316" s="52" t="s">
        <v>124</v>
      </c>
      <c r="E316" s="62">
        <v>43903</v>
      </c>
      <c r="F316" s="61">
        <f t="shared" ca="1" si="5"/>
        <v>44.284950988668399</v>
      </c>
      <c r="G316" s="60">
        <v>34311</v>
      </c>
      <c r="H316" s="63" t="s">
        <v>16</v>
      </c>
      <c r="I316" s="64" t="s">
        <v>39</v>
      </c>
      <c r="J316" s="63" t="s">
        <v>18</v>
      </c>
      <c r="K316" s="63" t="s">
        <v>19</v>
      </c>
      <c r="L316" s="63" t="s">
        <v>342</v>
      </c>
      <c r="M316" s="65"/>
      <c r="N316" s="65"/>
      <c r="O316" s="65"/>
      <c r="P316" s="65" t="s">
        <v>962</v>
      </c>
    </row>
    <row r="317" spans="1:16" x14ac:dyDescent="0.25">
      <c r="A317" s="65" t="s">
        <v>1663</v>
      </c>
      <c r="B317" s="63" t="s">
        <v>3</v>
      </c>
      <c r="C317" s="76" t="s">
        <v>12</v>
      </c>
      <c r="D317" s="52" t="s">
        <v>183</v>
      </c>
      <c r="E317" s="60">
        <v>43918</v>
      </c>
      <c r="F317" s="61">
        <f t="shared" ca="1" si="5"/>
        <v>43.792137846984616</v>
      </c>
      <c r="G317" s="60">
        <v>34796</v>
      </c>
      <c r="H317" s="63" t="s">
        <v>16</v>
      </c>
      <c r="I317" s="64" t="s">
        <v>17</v>
      </c>
      <c r="J317" s="63" t="s">
        <v>24</v>
      </c>
      <c r="K317" s="63" t="s">
        <v>19</v>
      </c>
      <c r="L317" s="63" t="s">
        <v>342</v>
      </c>
      <c r="M317" s="65"/>
      <c r="N317" s="65" t="s">
        <v>253</v>
      </c>
      <c r="O317" s="65" t="s">
        <v>867</v>
      </c>
      <c r="P317" s="65"/>
    </row>
    <row r="318" spans="1:16" x14ac:dyDescent="0.25">
      <c r="A318" s="65"/>
      <c r="B318" s="63" t="s">
        <v>10</v>
      </c>
      <c r="C318" s="76" t="s">
        <v>12</v>
      </c>
      <c r="D318" s="52" t="s">
        <v>885</v>
      </c>
      <c r="E318" s="60">
        <v>43929</v>
      </c>
      <c r="F318" s="61">
        <f t="shared" ca="1" si="5"/>
        <v>43.43074154308318</v>
      </c>
      <c r="G318" s="60">
        <v>37438</v>
      </c>
      <c r="H318" s="63">
        <v>2020</v>
      </c>
      <c r="I318" s="64" t="s">
        <v>27</v>
      </c>
      <c r="J318" s="63" t="s">
        <v>24</v>
      </c>
      <c r="K318" s="63" t="s">
        <v>19</v>
      </c>
      <c r="L318" s="63" t="s">
        <v>343</v>
      </c>
      <c r="M318" s="65"/>
      <c r="N318" s="65"/>
      <c r="O318" s="65"/>
      <c r="P318" s="65" t="s">
        <v>1043</v>
      </c>
    </row>
    <row r="319" spans="1:16" x14ac:dyDescent="0.25">
      <c r="A319" s="65"/>
      <c r="B319" s="63" t="s">
        <v>2</v>
      </c>
      <c r="C319" s="76" t="s">
        <v>12</v>
      </c>
      <c r="D319" s="52" t="s">
        <v>242</v>
      </c>
      <c r="E319" s="60">
        <v>44010</v>
      </c>
      <c r="F319" s="61">
        <f t="shared" ca="1" si="5"/>
        <v>40.769550577990778</v>
      </c>
      <c r="G319" s="60">
        <v>34528</v>
      </c>
      <c r="H319" s="63" t="s">
        <v>16</v>
      </c>
      <c r="I319" s="64" t="s">
        <v>17</v>
      </c>
      <c r="J319" s="63" t="s">
        <v>18</v>
      </c>
      <c r="K319" s="63" t="s">
        <v>19</v>
      </c>
      <c r="L319" s="63" t="s">
        <v>342</v>
      </c>
      <c r="M319" s="65"/>
      <c r="N319" s="65" t="s">
        <v>274</v>
      </c>
      <c r="O319" s="65"/>
      <c r="P319" s="65" t="s">
        <v>1001</v>
      </c>
    </row>
    <row r="320" spans="1:16" x14ac:dyDescent="0.25">
      <c r="A320" s="65"/>
      <c r="B320" s="63" t="s">
        <v>2</v>
      </c>
      <c r="C320" s="76" t="s">
        <v>12</v>
      </c>
      <c r="D320" s="52" t="s">
        <v>910</v>
      </c>
      <c r="E320" s="60">
        <v>44021</v>
      </c>
      <c r="F320" s="61">
        <f t="shared" ca="1" si="5"/>
        <v>40.408154274089341</v>
      </c>
      <c r="G320" s="60">
        <v>33709</v>
      </c>
      <c r="H320" s="63" t="s">
        <v>911</v>
      </c>
      <c r="I320" s="64" t="s">
        <v>17</v>
      </c>
      <c r="J320" s="63" t="s">
        <v>18</v>
      </c>
      <c r="K320" s="63" t="s">
        <v>19</v>
      </c>
      <c r="L320" s="63" t="s">
        <v>343</v>
      </c>
      <c r="M320" s="65"/>
      <c r="N320" s="65"/>
      <c r="O320" s="65"/>
      <c r="P320" s="65" t="s">
        <v>1062</v>
      </c>
    </row>
    <row r="321" spans="1:16" x14ac:dyDescent="0.25">
      <c r="A321" s="65"/>
      <c r="B321" s="63" t="s">
        <v>3</v>
      </c>
      <c r="C321" s="76" t="s">
        <v>12</v>
      </c>
      <c r="D321" s="52" t="s">
        <v>453</v>
      </c>
      <c r="E321" s="62">
        <v>44041</v>
      </c>
      <c r="F321" s="61">
        <f t="shared" ca="1" si="5"/>
        <v>39.751070085177638</v>
      </c>
      <c r="G321" s="62">
        <v>34730</v>
      </c>
      <c r="H321" s="63" t="s">
        <v>16</v>
      </c>
      <c r="I321" s="64" t="s">
        <v>17</v>
      </c>
      <c r="J321" s="63" t="s">
        <v>24</v>
      </c>
      <c r="K321" s="63" t="s">
        <v>19</v>
      </c>
      <c r="L321" s="63" t="s">
        <v>342</v>
      </c>
      <c r="M321" s="65"/>
      <c r="N321" s="65"/>
      <c r="O321" s="65"/>
      <c r="P321" s="65" t="s">
        <v>839</v>
      </c>
    </row>
    <row r="322" spans="1:16" x14ac:dyDescent="0.25">
      <c r="A322" s="65"/>
      <c r="B322" s="63" t="s">
        <v>2</v>
      </c>
      <c r="C322" s="76" t="s">
        <v>12</v>
      </c>
      <c r="D322" s="52" t="s">
        <v>1849</v>
      </c>
      <c r="E322" s="60">
        <v>44041</v>
      </c>
      <c r="F322" s="61">
        <f ca="1">(NOW()-E322)/30.4375</f>
        <v>39.751070085177638</v>
      </c>
      <c r="G322" s="60">
        <v>34644</v>
      </c>
      <c r="H322" s="63">
        <v>2019</v>
      </c>
      <c r="I322" s="64" t="s">
        <v>27</v>
      </c>
      <c r="J322" s="63" t="s">
        <v>24</v>
      </c>
      <c r="K322" s="63" t="s">
        <v>19</v>
      </c>
      <c r="L322" s="63" t="s">
        <v>343</v>
      </c>
      <c r="M322" s="65"/>
      <c r="N322" s="65"/>
      <c r="O322" s="65" t="s">
        <v>632</v>
      </c>
      <c r="P322" s="65"/>
    </row>
    <row r="323" spans="1:16" x14ac:dyDescent="0.25">
      <c r="A323" s="65" t="s">
        <v>634</v>
      </c>
      <c r="B323" s="63" t="s">
        <v>249</v>
      </c>
      <c r="C323" s="76" t="s">
        <v>12</v>
      </c>
      <c r="D323" s="52" t="s">
        <v>215</v>
      </c>
      <c r="E323" s="60">
        <v>44042</v>
      </c>
      <c r="F323" s="61">
        <f t="shared" ca="1" si="5"/>
        <v>39.718215875732049</v>
      </c>
      <c r="G323" s="60">
        <v>35880</v>
      </c>
      <c r="H323" s="63" t="s">
        <v>16</v>
      </c>
      <c r="I323" s="64" t="s">
        <v>36</v>
      </c>
      <c r="J323" s="63" t="s">
        <v>24</v>
      </c>
      <c r="K323" s="63" t="s">
        <v>19</v>
      </c>
      <c r="L323" s="63" t="s">
        <v>342</v>
      </c>
      <c r="M323" s="65"/>
      <c r="N323" s="65"/>
      <c r="O323" s="65"/>
      <c r="P323" s="65" t="s">
        <v>807</v>
      </c>
    </row>
    <row r="324" spans="1:16" x14ac:dyDescent="0.25">
      <c r="A324" s="65" t="s">
        <v>1705</v>
      </c>
      <c r="B324" s="63" t="s">
        <v>3</v>
      </c>
      <c r="C324" s="76" t="s">
        <v>12</v>
      </c>
      <c r="D324" s="52" t="s">
        <v>904</v>
      </c>
      <c r="E324" s="60">
        <v>44050</v>
      </c>
      <c r="F324" s="61">
        <f t="shared" ca="1" si="5"/>
        <v>39.455382200167371</v>
      </c>
      <c r="G324" s="60">
        <v>34983</v>
      </c>
      <c r="H324" s="63" t="s">
        <v>16</v>
      </c>
      <c r="I324" s="64" t="s">
        <v>27</v>
      </c>
      <c r="J324" s="63" t="s">
        <v>24</v>
      </c>
      <c r="K324" s="63" t="s">
        <v>19</v>
      </c>
      <c r="L324" s="63" t="s">
        <v>342</v>
      </c>
      <c r="M324" s="65"/>
      <c r="N324" s="65"/>
      <c r="O324" s="65" t="s">
        <v>1704</v>
      </c>
      <c r="P324" s="65"/>
    </row>
    <row r="325" spans="1:16" x14ac:dyDescent="0.25">
      <c r="A325" s="65"/>
      <c r="B325" s="63" t="s">
        <v>3</v>
      </c>
      <c r="C325" s="76" t="s">
        <v>12</v>
      </c>
      <c r="D325" s="52" t="s">
        <v>598</v>
      </c>
      <c r="E325" s="62">
        <v>44061</v>
      </c>
      <c r="F325" s="61">
        <f t="shared" ca="1" si="5"/>
        <v>39.093985896265934</v>
      </c>
      <c r="G325" s="62">
        <v>34843</v>
      </c>
      <c r="H325" s="63">
        <v>2008</v>
      </c>
      <c r="I325" s="64" t="s">
        <v>44</v>
      </c>
      <c r="J325" s="63" t="s">
        <v>24</v>
      </c>
      <c r="K325" s="63" t="s">
        <v>19</v>
      </c>
      <c r="L325" s="63" t="s">
        <v>342</v>
      </c>
      <c r="M325" s="65"/>
      <c r="N325" s="65"/>
      <c r="O325" s="65"/>
      <c r="P325" s="65" t="s">
        <v>1029</v>
      </c>
    </row>
    <row r="326" spans="1:16" x14ac:dyDescent="0.25">
      <c r="A326" s="65"/>
      <c r="B326" s="63" t="s">
        <v>10</v>
      </c>
      <c r="C326" s="76" t="s">
        <v>12</v>
      </c>
      <c r="D326" s="52" t="s">
        <v>1633</v>
      </c>
      <c r="E326" s="60">
        <v>44065</v>
      </c>
      <c r="F326" s="61">
        <f t="shared" ca="1" si="5"/>
        <v>38.962569058483595</v>
      </c>
      <c r="G326" s="60">
        <v>37196</v>
      </c>
      <c r="H326" s="63">
        <v>2020</v>
      </c>
      <c r="I326" s="64" t="s">
        <v>1126</v>
      </c>
      <c r="J326" s="63" t="s">
        <v>24</v>
      </c>
      <c r="K326" s="63" t="s">
        <v>19</v>
      </c>
      <c r="L326" s="63" t="s">
        <v>343</v>
      </c>
      <c r="M326" s="65"/>
      <c r="N326" s="65"/>
      <c r="O326" s="65"/>
      <c r="P326" s="65" t="s">
        <v>1757</v>
      </c>
    </row>
    <row r="327" spans="1:16" x14ac:dyDescent="0.25">
      <c r="A327" s="65" t="s">
        <v>1679</v>
      </c>
      <c r="B327" s="63" t="s">
        <v>3</v>
      </c>
      <c r="C327" s="76" t="s">
        <v>12</v>
      </c>
      <c r="D327" s="52" t="s">
        <v>1632</v>
      </c>
      <c r="E327" s="60">
        <v>44072</v>
      </c>
      <c r="F327" s="61">
        <f t="shared" ca="1" si="5"/>
        <v>38.732589592364498</v>
      </c>
      <c r="G327" s="60">
        <v>35246</v>
      </c>
      <c r="H327" s="63">
        <v>2020</v>
      </c>
      <c r="I327" s="64" t="s">
        <v>1113</v>
      </c>
      <c r="J327" s="63" t="s">
        <v>284</v>
      </c>
      <c r="K327" s="63" t="s">
        <v>19</v>
      </c>
      <c r="L327" s="63" t="s">
        <v>343</v>
      </c>
      <c r="M327" s="71"/>
      <c r="N327" s="65"/>
      <c r="O327" s="65"/>
      <c r="P327" s="67" t="s">
        <v>1746</v>
      </c>
    </row>
    <row r="328" spans="1:16" x14ac:dyDescent="0.25">
      <c r="A328" s="65"/>
      <c r="B328" s="63" t="s">
        <v>3</v>
      </c>
      <c r="C328" s="76" t="s">
        <v>12</v>
      </c>
      <c r="D328" s="52" t="s">
        <v>397</v>
      </c>
      <c r="E328" s="60">
        <v>44093</v>
      </c>
      <c r="F328" s="61">
        <f t="shared" ca="1" si="5"/>
        <v>38.042651194007206</v>
      </c>
      <c r="G328" s="60">
        <v>34768</v>
      </c>
      <c r="H328" s="63" t="s">
        <v>16</v>
      </c>
      <c r="I328" s="64" t="s">
        <v>44</v>
      </c>
      <c r="J328" s="63" t="s">
        <v>24</v>
      </c>
      <c r="K328" s="63" t="s">
        <v>19</v>
      </c>
      <c r="L328" s="63" t="s">
        <v>342</v>
      </c>
      <c r="M328" s="65"/>
      <c r="N328" s="65" t="s">
        <v>398</v>
      </c>
      <c r="O328" s="65"/>
      <c r="P328" s="65" t="s">
        <v>1058</v>
      </c>
    </row>
    <row r="329" spans="1:16" x14ac:dyDescent="0.25">
      <c r="A329" s="65" t="s">
        <v>396</v>
      </c>
      <c r="B329" s="63" t="s">
        <v>2</v>
      </c>
      <c r="C329" s="76" t="s">
        <v>12</v>
      </c>
      <c r="D329" s="52" t="s">
        <v>395</v>
      </c>
      <c r="E329" s="60">
        <v>44093</v>
      </c>
      <c r="F329" s="61">
        <f t="shared" ca="1" si="5"/>
        <v>38.042651194007206</v>
      </c>
      <c r="G329" s="60">
        <v>32596</v>
      </c>
      <c r="H329" s="63">
        <v>1995</v>
      </c>
      <c r="I329" s="64" t="s">
        <v>17</v>
      </c>
      <c r="J329" s="63" t="s">
        <v>18</v>
      </c>
      <c r="K329" s="63" t="s">
        <v>19</v>
      </c>
      <c r="L329" s="63" t="s">
        <v>342</v>
      </c>
      <c r="M329" s="65"/>
      <c r="N329" s="65" t="s">
        <v>259</v>
      </c>
      <c r="O329" s="65"/>
      <c r="P329" s="65" t="s">
        <v>1758</v>
      </c>
    </row>
    <row r="330" spans="1:16" x14ac:dyDescent="0.25">
      <c r="A330" s="65" t="s">
        <v>1711</v>
      </c>
      <c r="B330" s="63" t="s">
        <v>3</v>
      </c>
      <c r="C330" s="76" t="s">
        <v>12</v>
      </c>
      <c r="D330" s="52" t="s">
        <v>40</v>
      </c>
      <c r="E330" s="60">
        <v>44099</v>
      </c>
      <c r="F330" s="61">
        <f t="shared" ca="1" si="5"/>
        <v>37.845525937333697</v>
      </c>
      <c r="G330" s="60">
        <v>34700</v>
      </c>
      <c r="H330" s="63" t="s">
        <v>16</v>
      </c>
      <c r="I330" s="64" t="s">
        <v>36</v>
      </c>
      <c r="J330" s="63" t="s">
        <v>24</v>
      </c>
      <c r="K330" s="63" t="s">
        <v>28</v>
      </c>
      <c r="L330" s="63" t="s">
        <v>342</v>
      </c>
      <c r="M330" s="65"/>
      <c r="N330" s="65"/>
      <c r="O330" s="65"/>
      <c r="P330" s="65" t="s">
        <v>1052</v>
      </c>
    </row>
    <row r="331" spans="1:16" x14ac:dyDescent="0.25">
      <c r="A331" s="65"/>
      <c r="B331" s="63" t="s">
        <v>2</v>
      </c>
      <c r="C331" s="76" t="s">
        <v>12</v>
      </c>
      <c r="D331" s="52" t="s">
        <v>514</v>
      </c>
      <c r="E331" s="62">
        <v>44103</v>
      </c>
      <c r="F331" s="61">
        <f t="shared" ca="1" si="5"/>
        <v>37.714109099551358</v>
      </c>
      <c r="G331" s="62">
        <v>32835</v>
      </c>
      <c r="H331" s="63">
        <v>1998</v>
      </c>
      <c r="I331" s="64" t="s">
        <v>55</v>
      </c>
      <c r="J331" s="63" t="s">
        <v>18</v>
      </c>
      <c r="K331" s="63" t="s">
        <v>19</v>
      </c>
      <c r="L331" s="63" t="s">
        <v>342</v>
      </c>
      <c r="M331" s="65"/>
      <c r="N331" s="65"/>
      <c r="O331" s="65"/>
      <c r="P331" s="65" t="s">
        <v>964</v>
      </c>
    </row>
    <row r="332" spans="1:16" x14ac:dyDescent="0.25">
      <c r="A332" s="65"/>
      <c r="B332" s="63" t="s">
        <v>2</v>
      </c>
      <c r="C332" s="76" t="s">
        <v>12</v>
      </c>
      <c r="D332" s="52" t="s">
        <v>569</v>
      </c>
      <c r="E332" s="62">
        <v>44107</v>
      </c>
      <c r="F332" s="61">
        <f t="shared" ca="1" si="5"/>
        <v>37.582692261769012</v>
      </c>
      <c r="G332" s="62">
        <v>32673</v>
      </c>
      <c r="H332" s="63" t="s">
        <v>16</v>
      </c>
      <c r="I332" s="64" t="s">
        <v>17</v>
      </c>
      <c r="J332" s="63" t="s">
        <v>18</v>
      </c>
      <c r="K332" s="63" t="s">
        <v>19</v>
      </c>
      <c r="L332" s="63" t="s">
        <v>342</v>
      </c>
      <c r="M332" s="65"/>
      <c r="N332" s="65"/>
      <c r="O332" s="65" t="s">
        <v>901</v>
      </c>
      <c r="P332" s="65"/>
    </row>
    <row r="333" spans="1:16" x14ac:dyDescent="0.25">
      <c r="A333" s="65"/>
      <c r="B333" s="63" t="s">
        <v>10</v>
      </c>
      <c r="C333" s="76" t="s">
        <v>12</v>
      </c>
      <c r="D333" s="52" t="s">
        <v>903</v>
      </c>
      <c r="E333" s="60">
        <v>44107</v>
      </c>
      <c r="F333" s="61">
        <f t="shared" ca="1" si="5"/>
        <v>37.582692261769012</v>
      </c>
      <c r="G333" s="60">
        <v>37408</v>
      </c>
      <c r="H333" s="63">
        <v>2019</v>
      </c>
      <c r="I333" s="64" t="s">
        <v>854</v>
      </c>
      <c r="J333" s="63" t="s">
        <v>24</v>
      </c>
      <c r="K333" s="63" t="s">
        <v>19</v>
      </c>
      <c r="L333" s="63" t="s">
        <v>343</v>
      </c>
      <c r="M333" s="65"/>
      <c r="N333" s="65"/>
      <c r="O333" s="65"/>
      <c r="P333" s="65"/>
    </row>
    <row r="334" spans="1:16" x14ac:dyDescent="0.25">
      <c r="A334" s="65"/>
      <c r="B334" s="63" t="s">
        <v>10</v>
      </c>
      <c r="C334" s="76" t="s">
        <v>12</v>
      </c>
      <c r="D334" s="52" t="s">
        <v>902</v>
      </c>
      <c r="E334" s="60">
        <v>44114</v>
      </c>
      <c r="F334" s="61">
        <f t="shared" ca="1" si="5"/>
        <v>37.352712795649914</v>
      </c>
      <c r="G334" s="60">
        <v>36557</v>
      </c>
      <c r="H334" s="63">
        <v>2020</v>
      </c>
      <c r="I334" s="64" t="s">
        <v>21</v>
      </c>
      <c r="J334" s="63" t="s">
        <v>24</v>
      </c>
      <c r="K334" s="63" t="s">
        <v>19</v>
      </c>
      <c r="L334" s="63" t="s">
        <v>343</v>
      </c>
      <c r="M334" s="65"/>
      <c r="N334" s="65"/>
      <c r="O334" s="65" t="s">
        <v>678</v>
      </c>
      <c r="P334" s="65" t="s">
        <v>1760</v>
      </c>
    </row>
    <row r="335" spans="1:16" x14ac:dyDescent="0.25">
      <c r="A335" s="65"/>
      <c r="B335" s="63" t="s">
        <v>10</v>
      </c>
      <c r="C335" s="76" t="s">
        <v>12</v>
      </c>
      <c r="D335" s="52" t="s">
        <v>1641</v>
      </c>
      <c r="E335" s="60">
        <v>44138</v>
      </c>
      <c r="F335" s="61">
        <f t="shared" ca="1" si="5"/>
        <v>36.564211768955872</v>
      </c>
      <c r="G335" s="60">
        <v>37149</v>
      </c>
      <c r="H335" s="63">
        <v>2020</v>
      </c>
      <c r="I335" s="64" t="s">
        <v>1175</v>
      </c>
      <c r="J335" s="63" t="s">
        <v>284</v>
      </c>
      <c r="K335" s="63" t="s">
        <v>19</v>
      </c>
      <c r="L335" s="63" t="s">
        <v>343</v>
      </c>
      <c r="M335" s="65"/>
      <c r="N335" s="65"/>
      <c r="O335" s="65" t="s">
        <v>1648</v>
      </c>
      <c r="P335" s="65" t="s">
        <v>1762</v>
      </c>
    </row>
    <row r="336" spans="1:16" x14ac:dyDescent="0.25">
      <c r="A336" s="65"/>
      <c r="B336" s="63" t="s">
        <v>10</v>
      </c>
      <c r="C336" s="76" t="s">
        <v>12</v>
      </c>
      <c r="D336" s="52" t="s">
        <v>853</v>
      </c>
      <c r="E336" s="62">
        <v>44139</v>
      </c>
      <c r="F336" s="61">
        <f t="shared" ca="1" si="5"/>
        <v>36.531357559510283</v>
      </c>
      <c r="G336" s="62">
        <v>36951</v>
      </c>
      <c r="H336" s="63">
        <v>2019</v>
      </c>
      <c r="I336" s="64" t="s">
        <v>854</v>
      </c>
      <c r="J336" s="63" t="s">
        <v>24</v>
      </c>
      <c r="K336" s="63" t="s">
        <v>19</v>
      </c>
      <c r="L336" s="63" t="s">
        <v>343</v>
      </c>
      <c r="M336" s="69"/>
      <c r="N336" s="65"/>
      <c r="O336" s="65" t="s">
        <v>855</v>
      </c>
      <c r="P336" s="65"/>
    </row>
    <row r="337" spans="1:16" x14ac:dyDescent="0.25">
      <c r="A337" s="65" t="s">
        <v>657</v>
      </c>
      <c r="B337" s="63" t="s">
        <v>249</v>
      </c>
      <c r="C337" s="76" t="s">
        <v>12</v>
      </c>
      <c r="D337" s="52" t="s">
        <v>199</v>
      </c>
      <c r="E337" s="60">
        <v>44156</v>
      </c>
      <c r="F337" s="61">
        <f t="shared" ca="1" si="5"/>
        <v>35.972835998935338</v>
      </c>
      <c r="G337" s="60">
        <v>36341</v>
      </c>
      <c r="H337" s="63">
        <v>2005</v>
      </c>
      <c r="I337" s="64" t="s">
        <v>17</v>
      </c>
      <c r="J337" s="63" t="s">
        <v>24</v>
      </c>
      <c r="K337" s="63" t="s">
        <v>19</v>
      </c>
      <c r="L337" s="63" t="s">
        <v>342</v>
      </c>
      <c r="M337" s="71" t="s">
        <v>411</v>
      </c>
      <c r="N337" s="65" t="s">
        <v>410</v>
      </c>
      <c r="O337" s="65" t="s">
        <v>330</v>
      </c>
      <c r="P337" s="65" t="s">
        <v>1004</v>
      </c>
    </row>
    <row r="338" spans="1:16" x14ac:dyDescent="0.25">
      <c r="A338" s="65"/>
      <c r="B338" s="63" t="s">
        <v>130</v>
      </c>
      <c r="C338" s="76" t="s">
        <v>12</v>
      </c>
      <c r="D338" s="52" t="s">
        <v>328</v>
      </c>
      <c r="E338" s="60">
        <v>44156</v>
      </c>
      <c r="F338" s="61">
        <f t="shared" ca="1" si="5"/>
        <v>35.972835998935338</v>
      </c>
      <c r="G338" s="60">
        <v>33451</v>
      </c>
      <c r="H338" s="63" t="s">
        <v>329</v>
      </c>
      <c r="I338" s="64" t="s">
        <v>21</v>
      </c>
      <c r="J338" s="63" t="s">
        <v>24</v>
      </c>
      <c r="K338" s="63" t="s">
        <v>19</v>
      </c>
      <c r="L338" s="63" t="s">
        <v>343</v>
      </c>
      <c r="M338" s="65"/>
      <c r="N338" s="65" t="s">
        <v>618</v>
      </c>
      <c r="O338" s="65"/>
      <c r="P338" s="65" t="s">
        <v>1064</v>
      </c>
    </row>
    <row r="339" spans="1:16" x14ac:dyDescent="0.25">
      <c r="A339" s="65"/>
      <c r="B339" s="63" t="s">
        <v>3</v>
      </c>
      <c r="C339" s="76" t="s">
        <v>12</v>
      </c>
      <c r="D339" s="52" t="s">
        <v>898</v>
      </c>
      <c r="E339" s="60">
        <v>44168</v>
      </c>
      <c r="F339" s="61">
        <f t="shared" ca="1" si="5"/>
        <v>35.578585485588313</v>
      </c>
      <c r="G339" s="60">
        <v>36923</v>
      </c>
      <c r="H339" s="63">
        <v>2020</v>
      </c>
      <c r="I339" s="64" t="s">
        <v>27</v>
      </c>
      <c r="J339" s="63" t="s">
        <v>24</v>
      </c>
      <c r="K339" s="63" t="s">
        <v>19</v>
      </c>
      <c r="L339" s="63" t="s">
        <v>343</v>
      </c>
      <c r="M339" s="65"/>
      <c r="N339" s="65"/>
      <c r="O339" s="65"/>
      <c r="P339" s="65"/>
    </row>
    <row r="340" spans="1:16" x14ac:dyDescent="0.25">
      <c r="A340" s="65" t="s">
        <v>915</v>
      </c>
      <c r="B340" s="63" t="s">
        <v>10</v>
      </c>
      <c r="C340" s="76" t="s">
        <v>12</v>
      </c>
      <c r="D340" s="52" t="s">
        <v>296</v>
      </c>
      <c r="E340" s="60">
        <v>44169</v>
      </c>
      <c r="F340" s="61">
        <f t="shared" ca="1" si="5"/>
        <v>35.545731276142732</v>
      </c>
      <c r="G340" s="60">
        <v>37438</v>
      </c>
      <c r="H340" s="63">
        <v>2012</v>
      </c>
      <c r="I340" s="64" t="s">
        <v>916</v>
      </c>
      <c r="J340" s="63" t="s">
        <v>24</v>
      </c>
      <c r="K340" s="63" t="s">
        <v>19</v>
      </c>
      <c r="L340" s="63" t="s">
        <v>343</v>
      </c>
      <c r="M340" s="65"/>
      <c r="N340" s="65" t="s">
        <v>297</v>
      </c>
      <c r="O340" s="65"/>
      <c r="P340" s="65"/>
    </row>
    <row r="341" spans="1:16" x14ac:dyDescent="0.25">
      <c r="A341" s="65"/>
      <c r="B341" s="63" t="s">
        <v>9</v>
      </c>
      <c r="C341" s="76" t="s">
        <v>12</v>
      </c>
      <c r="D341" s="52" t="s">
        <v>389</v>
      </c>
      <c r="E341" s="60">
        <v>44176</v>
      </c>
      <c r="F341" s="61">
        <f t="shared" ca="1" si="5"/>
        <v>35.315751810023635</v>
      </c>
      <c r="G341" s="60">
        <v>32605</v>
      </c>
      <c r="H341" s="63">
        <v>1998</v>
      </c>
      <c r="I341" s="64" t="s">
        <v>55</v>
      </c>
      <c r="J341" s="63" t="s">
        <v>18</v>
      </c>
      <c r="K341" s="63" t="s">
        <v>28</v>
      </c>
      <c r="L341" s="63" t="s">
        <v>342</v>
      </c>
      <c r="M341" s="65"/>
      <c r="N341" s="65"/>
      <c r="O341" s="65" t="s">
        <v>1065</v>
      </c>
      <c r="P341" s="65" t="s">
        <v>1066</v>
      </c>
    </row>
    <row r="342" spans="1:16" x14ac:dyDescent="0.25">
      <c r="A342" s="65" t="s">
        <v>881</v>
      </c>
      <c r="B342" s="63" t="s">
        <v>10</v>
      </c>
      <c r="C342" s="76" t="s">
        <v>12</v>
      </c>
      <c r="D342" s="52" t="s">
        <v>882</v>
      </c>
      <c r="E342" s="60">
        <v>44177</v>
      </c>
      <c r="F342" s="61">
        <f t="shared" ca="1" si="5"/>
        <v>35.282897600578046</v>
      </c>
      <c r="G342" s="60">
        <v>36689</v>
      </c>
      <c r="H342" s="63">
        <v>2000</v>
      </c>
      <c r="I342" s="64" t="s">
        <v>21</v>
      </c>
      <c r="J342" s="63" t="s">
        <v>24</v>
      </c>
      <c r="K342" s="63" t="s">
        <v>19</v>
      </c>
      <c r="L342" s="63" t="s">
        <v>343</v>
      </c>
      <c r="M342" s="65"/>
      <c r="N342" s="65"/>
      <c r="O342" s="65" t="s">
        <v>883</v>
      </c>
      <c r="P342" s="65"/>
    </row>
    <row r="343" spans="1:16" x14ac:dyDescent="0.25">
      <c r="A343" s="65" t="s">
        <v>895</v>
      </c>
      <c r="B343" s="63" t="s">
        <v>10</v>
      </c>
      <c r="C343" s="76" t="s">
        <v>12</v>
      </c>
      <c r="D343" s="52" t="s">
        <v>896</v>
      </c>
      <c r="E343" s="60">
        <v>44177</v>
      </c>
      <c r="F343" s="61">
        <f t="shared" ca="1" si="5"/>
        <v>35.282897600578046</v>
      </c>
      <c r="G343" s="60">
        <v>37316</v>
      </c>
      <c r="H343" s="63">
        <v>2017</v>
      </c>
      <c r="I343" s="64" t="s">
        <v>36</v>
      </c>
      <c r="J343" s="63" t="s">
        <v>24</v>
      </c>
      <c r="K343" s="63" t="s">
        <v>19</v>
      </c>
      <c r="L343" s="63" t="s">
        <v>343</v>
      </c>
      <c r="M343" s="65"/>
      <c r="N343" s="65" t="s">
        <v>897</v>
      </c>
      <c r="O343" s="65"/>
      <c r="P343" s="65"/>
    </row>
    <row r="344" spans="1:16" x14ac:dyDescent="0.25">
      <c r="A344" s="65"/>
      <c r="B344" s="63" t="s">
        <v>249</v>
      </c>
      <c r="C344" s="76" t="s">
        <v>12</v>
      </c>
      <c r="D344" s="52" t="s">
        <v>758</v>
      </c>
      <c r="E344" s="60">
        <v>44203</v>
      </c>
      <c r="F344" s="61">
        <f t="shared" ca="1" si="5"/>
        <v>34.428688154992834</v>
      </c>
      <c r="G344" s="60">
        <v>35277</v>
      </c>
      <c r="H344" s="63">
        <v>2018</v>
      </c>
      <c r="I344" s="64" t="s">
        <v>23</v>
      </c>
      <c r="J344" s="63" t="s">
        <v>24</v>
      </c>
      <c r="K344" s="63" t="s">
        <v>19</v>
      </c>
      <c r="L344" s="63" t="s">
        <v>343</v>
      </c>
      <c r="M344" s="65"/>
      <c r="N344" s="65"/>
      <c r="O344" s="65"/>
      <c r="P344" s="65"/>
    </row>
    <row r="345" spans="1:16" x14ac:dyDescent="0.25">
      <c r="A345" s="65" t="s">
        <v>1858</v>
      </c>
      <c r="B345" s="63" t="s">
        <v>2</v>
      </c>
      <c r="C345" s="76" t="s">
        <v>12</v>
      </c>
      <c r="D345" s="52" t="s">
        <v>69</v>
      </c>
      <c r="E345" s="60">
        <v>44226</v>
      </c>
      <c r="F345" s="61">
        <f t="shared" ref="F345:F370" ca="1" si="6">(NOW()-E345)/30.4375</f>
        <v>33.673041337744372</v>
      </c>
      <c r="G345" s="60">
        <v>33080</v>
      </c>
      <c r="H345" s="63" t="s">
        <v>16</v>
      </c>
      <c r="I345" s="64" t="s">
        <v>55</v>
      </c>
      <c r="J345" s="63" t="s">
        <v>18</v>
      </c>
      <c r="K345" s="63" t="s">
        <v>19</v>
      </c>
      <c r="L345" s="63" t="s">
        <v>342</v>
      </c>
      <c r="M345" s="65"/>
      <c r="N345" s="65" t="s">
        <v>68</v>
      </c>
      <c r="O345" s="65" t="s">
        <v>70</v>
      </c>
      <c r="P345" s="65"/>
    </row>
    <row r="346" spans="1:16" x14ac:dyDescent="0.25">
      <c r="A346" s="65"/>
      <c r="B346" s="63" t="s">
        <v>3</v>
      </c>
      <c r="C346" s="76" t="s">
        <v>12</v>
      </c>
      <c r="D346" s="52" t="s">
        <v>1630</v>
      </c>
      <c r="E346" s="60">
        <v>44230</v>
      </c>
      <c r="F346" s="61">
        <f t="shared" ca="1" si="6"/>
        <v>33.541624499962033</v>
      </c>
      <c r="G346" s="60">
        <v>35277</v>
      </c>
      <c r="H346" s="63">
        <v>2021</v>
      </c>
      <c r="I346" s="64" t="s">
        <v>1130</v>
      </c>
      <c r="J346" s="63" t="s">
        <v>56</v>
      </c>
      <c r="K346" s="63" t="s">
        <v>19</v>
      </c>
      <c r="L346" s="63" t="s">
        <v>342</v>
      </c>
      <c r="M346" s="65"/>
      <c r="N346" s="65"/>
      <c r="O346" s="65" t="s">
        <v>1615</v>
      </c>
      <c r="P346" s="65" t="s">
        <v>1763</v>
      </c>
    </row>
    <row r="347" spans="1:16" x14ac:dyDescent="0.25">
      <c r="A347" s="65"/>
      <c r="B347" s="63" t="s">
        <v>249</v>
      </c>
      <c r="C347" s="76" t="s">
        <v>12</v>
      </c>
      <c r="D347" s="52" t="s">
        <v>1631</v>
      </c>
      <c r="E347" s="62">
        <v>44231</v>
      </c>
      <c r="F347" s="61">
        <f t="shared" ca="1" si="6"/>
        <v>33.508770290516445</v>
      </c>
      <c r="G347" s="62">
        <v>36465</v>
      </c>
      <c r="H347" s="63">
        <v>2021</v>
      </c>
      <c r="I347" s="64" t="s">
        <v>1113</v>
      </c>
      <c r="J347" s="63" t="s">
        <v>56</v>
      </c>
      <c r="K347" s="63" t="s">
        <v>19</v>
      </c>
      <c r="L347" s="63" t="s">
        <v>343</v>
      </c>
      <c r="M347" s="65"/>
      <c r="N347" s="65"/>
      <c r="O347" s="65" t="s">
        <v>1615</v>
      </c>
      <c r="P347" s="65" t="s">
        <v>1764</v>
      </c>
    </row>
    <row r="348" spans="1:16" x14ac:dyDescent="0.25">
      <c r="A348" s="65" t="s">
        <v>1667</v>
      </c>
      <c r="B348" s="63" t="s">
        <v>2</v>
      </c>
      <c r="C348" s="76" t="s">
        <v>12</v>
      </c>
      <c r="D348" s="52" t="s">
        <v>146</v>
      </c>
      <c r="E348" s="60">
        <v>44233</v>
      </c>
      <c r="F348" s="61">
        <f t="shared" ca="1" si="6"/>
        <v>33.443061871625275</v>
      </c>
      <c r="G348" s="60">
        <v>33022</v>
      </c>
      <c r="H348" s="63">
        <v>1997</v>
      </c>
      <c r="I348" s="64" t="s">
        <v>17</v>
      </c>
      <c r="J348" s="63" t="s">
        <v>18</v>
      </c>
      <c r="K348" s="63" t="s">
        <v>19</v>
      </c>
      <c r="L348" s="63" t="s">
        <v>342</v>
      </c>
      <c r="M348" s="65"/>
      <c r="N348" s="65"/>
      <c r="O348" s="65"/>
      <c r="P348" s="65" t="s">
        <v>1765</v>
      </c>
    </row>
    <row r="349" spans="1:16" x14ac:dyDescent="0.25">
      <c r="A349" s="65" t="s">
        <v>720</v>
      </c>
      <c r="B349" s="63" t="s">
        <v>2</v>
      </c>
      <c r="C349" s="76" t="s">
        <v>12</v>
      </c>
      <c r="D349" s="52" t="s">
        <v>719</v>
      </c>
      <c r="E349" s="62">
        <v>44240</v>
      </c>
      <c r="F349" s="61">
        <f t="shared" ca="1" si="6"/>
        <v>33.213082405506178</v>
      </c>
      <c r="G349" s="62">
        <v>33864</v>
      </c>
      <c r="H349" s="63" t="s">
        <v>737</v>
      </c>
      <c r="I349" s="64" t="s">
        <v>738</v>
      </c>
      <c r="J349" s="63" t="s">
        <v>190</v>
      </c>
      <c r="K349" s="63" t="s">
        <v>19</v>
      </c>
      <c r="L349" s="63" t="s">
        <v>342</v>
      </c>
      <c r="M349" s="65"/>
      <c r="N349" s="65"/>
      <c r="O349" s="65" t="s">
        <v>739</v>
      </c>
      <c r="P349" s="65"/>
    </row>
    <row r="350" spans="1:16" x14ac:dyDescent="0.25">
      <c r="A350" s="65" t="s">
        <v>1651</v>
      </c>
      <c r="B350" s="63" t="s">
        <v>2</v>
      </c>
      <c r="C350" s="76" t="s">
        <v>12</v>
      </c>
      <c r="D350" s="52" t="s">
        <v>906</v>
      </c>
      <c r="E350" s="60">
        <v>44241</v>
      </c>
      <c r="F350" s="61">
        <f t="shared" ca="1" si="6"/>
        <v>33.180228196060597</v>
      </c>
      <c r="G350" s="60">
        <v>35125</v>
      </c>
      <c r="H350" s="63">
        <v>2016</v>
      </c>
      <c r="I350" s="64" t="s">
        <v>36</v>
      </c>
      <c r="J350" s="63" t="s">
        <v>24</v>
      </c>
      <c r="K350" s="63" t="s">
        <v>19</v>
      </c>
      <c r="L350" s="63" t="s">
        <v>343</v>
      </c>
      <c r="M350" s="65"/>
      <c r="N350" s="65"/>
      <c r="O350" s="65"/>
      <c r="P350" s="65"/>
    </row>
    <row r="351" spans="1:16" x14ac:dyDescent="0.25">
      <c r="A351" s="65" t="s">
        <v>1709</v>
      </c>
      <c r="B351" s="63" t="s">
        <v>249</v>
      </c>
      <c r="C351" s="76" t="s">
        <v>12</v>
      </c>
      <c r="D351" s="52" t="s">
        <v>722</v>
      </c>
      <c r="E351" s="62">
        <v>44247</v>
      </c>
      <c r="F351" s="61">
        <f t="shared" ca="1" si="6"/>
        <v>32.983102939387081</v>
      </c>
      <c r="G351" s="62">
        <v>35643</v>
      </c>
      <c r="H351" s="63" t="s">
        <v>723</v>
      </c>
      <c r="I351" s="64" t="s">
        <v>21</v>
      </c>
      <c r="J351" s="63" t="s">
        <v>284</v>
      </c>
      <c r="K351" s="63" t="s">
        <v>28</v>
      </c>
      <c r="L351" s="63" t="s">
        <v>343</v>
      </c>
      <c r="M351" s="65" t="s">
        <v>724</v>
      </c>
      <c r="N351" s="65" t="s">
        <v>721</v>
      </c>
      <c r="O351" s="65"/>
      <c r="P351" s="65" t="s">
        <v>1766</v>
      </c>
    </row>
    <row r="352" spans="1:16" x14ac:dyDescent="0.25">
      <c r="A352" s="65"/>
      <c r="B352" s="63" t="s">
        <v>2</v>
      </c>
      <c r="C352" s="76" t="s">
        <v>12</v>
      </c>
      <c r="D352" s="52" t="s">
        <v>900</v>
      </c>
      <c r="E352" s="60">
        <v>44262</v>
      </c>
      <c r="F352" s="61">
        <f t="shared" ca="1" si="6"/>
        <v>32.490289797703305</v>
      </c>
      <c r="G352" s="60">
        <v>34145</v>
      </c>
      <c r="H352" s="63">
        <v>2019</v>
      </c>
      <c r="I352" s="64" t="s">
        <v>39</v>
      </c>
      <c r="J352" s="63" t="s">
        <v>18</v>
      </c>
      <c r="K352" s="63" t="s">
        <v>19</v>
      </c>
      <c r="L352" s="63" t="s">
        <v>342</v>
      </c>
      <c r="M352" s="65"/>
      <c r="N352" s="65"/>
      <c r="O352" s="65"/>
      <c r="P352" s="65"/>
    </row>
    <row r="353" spans="1:16" x14ac:dyDescent="0.25">
      <c r="A353" s="65"/>
      <c r="B353" s="63" t="s">
        <v>3</v>
      </c>
      <c r="C353" s="76" t="s">
        <v>12</v>
      </c>
      <c r="D353" s="52" t="s">
        <v>1643</v>
      </c>
      <c r="E353" s="60">
        <v>44266</v>
      </c>
      <c r="F353" s="61">
        <f t="shared" ca="1" si="6"/>
        <v>32.358872959920966</v>
      </c>
      <c r="G353" s="60">
        <v>34765</v>
      </c>
      <c r="H353" s="63">
        <v>2021</v>
      </c>
      <c r="I353" s="64" t="s">
        <v>1119</v>
      </c>
      <c r="J353" s="63" t="s">
        <v>24</v>
      </c>
      <c r="K353" s="63" t="s">
        <v>19</v>
      </c>
      <c r="L353" s="63" t="s">
        <v>342</v>
      </c>
      <c r="M353" s="65"/>
      <c r="N353" s="65"/>
      <c r="O353" s="65"/>
      <c r="P353" s="65"/>
    </row>
    <row r="354" spans="1:16" x14ac:dyDescent="0.25">
      <c r="A354" s="65"/>
      <c r="B354" s="63" t="s">
        <v>249</v>
      </c>
      <c r="C354" s="76" t="s">
        <v>12</v>
      </c>
      <c r="D354" s="52" t="s">
        <v>534</v>
      </c>
      <c r="E354" s="62">
        <v>44269</v>
      </c>
      <c r="F354" s="61">
        <f t="shared" ca="1" si="6"/>
        <v>32.260310331584208</v>
      </c>
      <c r="G354" s="62">
        <v>36249</v>
      </c>
      <c r="H354" s="63">
        <v>2011</v>
      </c>
      <c r="I354" s="64" t="s">
        <v>44</v>
      </c>
      <c r="J354" s="63" t="s">
        <v>24</v>
      </c>
      <c r="K354" s="63" t="s">
        <v>19</v>
      </c>
      <c r="L354" s="63" t="s">
        <v>342</v>
      </c>
      <c r="M354" s="65"/>
      <c r="N354" s="65"/>
      <c r="O354" s="65"/>
      <c r="P354" s="65" t="s">
        <v>820</v>
      </c>
    </row>
    <row r="355" spans="1:16" x14ac:dyDescent="0.25">
      <c r="A355" s="65"/>
      <c r="B355" s="63" t="s">
        <v>249</v>
      </c>
      <c r="C355" s="76" t="s">
        <v>12</v>
      </c>
      <c r="D355" s="52" t="s">
        <v>925</v>
      </c>
      <c r="E355" s="60">
        <v>44275</v>
      </c>
      <c r="F355" s="61">
        <f t="shared" ca="1" si="6"/>
        <v>32.063185074910699</v>
      </c>
      <c r="G355" s="60">
        <v>35869</v>
      </c>
      <c r="H355" s="63">
        <v>2021</v>
      </c>
      <c r="I355" s="64" t="s">
        <v>27</v>
      </c>
      <c r="J355" s="63" t="s">
        <v>284</v>
      </c>
      <c r="K355" s="63" t="s">
        <v>19</v>
      </c>
      <c r="L355" s="63" t="s">
        <v>343</v>
      </c>
      <c r="M355" s="65"/>
      <c r="N355" s="65"/>
      <c r="O355" s="65"/>
      <c r="P355" s="65"/>
    </row>
    <row r="356" spans="1:16" x14ac:dyDescent="0.25">
      <c r="A356" s="65"/>
      <c r="B356" s="63" t="s">
        <v>2</v>
      </c>
      <c r="C356" s="76" t="s">
        <v>12</v>
      </c>
      <c r="D356" s="52" t="s">
        <v>273</v>
      </c>
      <c r="E356" s="60">
        <v>44280</v>
      </c>
      <c r="F356" s="61">
        <f t="shared" ca="1" si="6"/>
        <v>31.898914027682771</v>
      </c>
      <c r="G356" s="60">
        <v>33444</v>
      </c>
      <c r="H356" s="63">
        <v>1999</v>
      </c>
      <c r="I356" s="64" t="s">
        <v>36</v>
      </c>
      <c r="J356" s="63" t="s">
        <v>24</v>
      </c>
      <c r="K356" s="63" t="s">
        <v>19</v>
      </c>
      <c r="L356" s="63" t="s">
        <v>342</v>
      </c>
      <c r="M356" s="65"/>
      <c r="N356" s="65" t="s">
        <v>843</v>
      </c>
      <c r="O356" s="65"/>
      <c r="P356" s="65"/>
    </row>
    <row r="357" spans="1:16" x14ac:dyDescent="0.25">
      <c r="A357" s="65"/>
      <c r="B357" s="63" t="s">
        <v>9</v>
      </c>
      <c r="C357" s="76" t="s">
        <v>12</v>
      </c>
      <c r="D357" s="52" t="s">
        <v>247</v>
      </c>
      <c r="E357" s="60">
        <v>44293</v>
      </c>
      <c r="F357" s="61">
        <f t="shared" ca="1" si="6"/>
        <v>31.471809304890165</v>
      </c>
      <c r="G357" s="60">
        <v>34316</v>
      </c>
      <c r="H357" s="63">
        <v>1993</v>
      </c>
      <c r="I357" s="64" t="s">
        <v>36</v>
      </c>
      <c r="J357" s="63" t="s">
        <v>172</v>
      </c>
      <c r="K357" s="63" t="s">
        <v>28</v>
      </c>
      <c r="L357" s="63" t="s">
        <v>342</v>
      </c>
      <c r="M357" s="65"/>
      <c r="N357" s="65"/>
      <c r="O357" s="65"/>
      <c r="P357" s="65" t="s">
        <v>950</v>
      </c>
    </row>
    <row r="358" spans="1:16" x14ac:dyDescent="0.25">
      <c r="A358" s="65" t="s">
        <v>1695</v>
      </c>
      <c r="B358" s="63" t="s">
        <v>2</v>
      </c>
      <c r="C358" s="76" t="s">
        <v>12</v>
      </c>
      <c r="D358" s="53" t="s">
        <v>1635</v>
      </c>
      <c r="E358" s="60">
        <v>44294</v>
      </c>
      <c r="F358" s="61">
        <f t="shared" ca="1" si="6"/>
        <v>31.438955095444577</v>
      </c>
      <c r="G358" s="60">
        <v>33241</v>
      </c>
      <c r="H358" s="63">
        <v>1999</v>
      </c>
      <c r="I358" s="64" t="s">
        <v>27</v>
      </c>
      <c r="J358" s="63" t="s">
        <v>18</v>
      </c>
      <c r="K358" s="63" t="s">
        <v>19</v>
      </c>
      <c r="L358" s="63" t="s">
        <v>342</v>
      </c>
      <c r="M358" s="65"/>
      <c r="N358" s="65"/>
      <c r="O358" s="65"/>
      <c r="P358" s="65" t="s">
        <v>965</v>
      </c>
    </row>
    <row r="359" spans="1:16" x14ac:dyDescent="0.25">
      <c r="A359" s="65"/>
      <c r="B359" s="63" t="s">
        <v>9</v>
      </c>
      <c r="C359" s="76" t="s">
        <v>12</v>
      </c>
      <c r="D359" s="53" t="s">
        <v>741</v>
      </c>
      <c r="E359" s="60">
        <v>44310</v>
      </c>
      <c r="F359" s="61">
        <f t="shared" ca="1" si="6"/>
        <v>30.913287744315216</v>
      </c>
      <c r="G359" s="60">
        <v>32496</v>
      </c>
      <c r="H359" s="63" t="s">
        <v>16</v>
      </c>
      <c r="I359" s="64" t="s">
        <v>55</v>
      </c>
      <c r="J359" s="63" t="s">
        <v>172</v>
      </c>
      <c r="K359" s="63" t="s">
        <v>19</v>
      </c>
      <c r="L359" s="63" t="s">
        <v>342</v>
      </c>
      <c r="M359" s="65"/>
      <c r="N359" s="65" t="s">
        <v>403</v>
      </c>
      <c r="O359" s="65" t="s">
        <v>21</v>
      </c>
      <c r="P359" s="65" t="s">
        <v>1767</v>
      </c>
    </row>
    <row r="360" spans="1:16" x14ac:dyDescent="0.25">
      <c r="A360" s="65"/>
      <c r="B360" s="63" t="s">
        <v>2</v>
      </c>
      <c r="C360" s="76" t="s">
        <v>12</v>
      </c>
      <c r="D360" s="52" t="s">
        <v>15</v>
      </c>
      <c r="E360" s="60">
        <v>44310</v>
      </c>
      <c r="F360" s="61">
        <f t="shared" ca="1" si="6"/>
        <v>30.913287744315216</v>
      </c>
      <c r="G360" s="60">
        <v>34360</v>
      </c>
      <c r="H360" s="63" t="s">
        <v>16</v>
      </c>
      <c r="I360" s="64" t="s">
        <v>17</v>
      </c>
      <c r="J360" s="63" t="s">
        <v>18</v>
      </c>
      <c r="K360" s="63" t="s">
        <v>19</v>
      </c>
      <c r="L360" s="63" t="s">
        <v>342</v>
      </c>
      <c r="M360" s="65"/>
      <c r="N360" s="65"/>
      <c r="O360" s="72" t="s">
        <v>245</v>
      </c>
      <c r="P360" s="65"/>
    </row>
    <row r="361" spans="1:16" x14ac:dyDescent="0.25">
      <c r="A361" s="65"/>
      <c r="B361" s="63" t="s">
        <v>2</v>
      </c>
      <c r="C361" s="76" t="s">
        <v>12</v>
      </c>
      <c r="D361" s="52" t="s">
        <v>454</v>
      </c>
      <c r="E361" s="62">
        <v>44313</v>
      </c>
      <c r="F361" s="61">
        <f ca="1">(NOW()-E361)/30.4375</f>
        <v>30.814725115978458</v>
      </c>
      <c r="G361" s="62">
        <v>32980</v>
      </c>
      <c r="H361" s="63" t="s">
        <v>16</v>
      </c>
      <c r="I361" s="64" t="s">
        <v>17</v>
      </c>
      <c r="J361" s="63" t="s">
        <v>18</v>
      </c>
      <c r="K361" s="63" t="s">
        <v>19</v>
      </c>
      <c r="L361" s="63" t="s">
        <v>342</v>
      </c>
      <c r="M361" s="65"/>
      <c r="N361" s="65"/>
      <c r="O361" s="65"/>
      <c r="P361" s="65" t="s">
        <v>838</v>
      </c>
    </row>
    <row r="362" spans="1:16" x14ac:dyDescent="0.25">
      <c r="A362" s="65"/>
      <c r="B362" s="63" t="s">
        <v>2</v>
      </c>
      <c r="C362" s="76" t="s">
        <v>12</v>
      </c>
      <c r="D362" s="52" t="s">
        <v>187</v>
      </c>
      <c r="E362" s="60">
        <v>44323</v>
      </c>
      <c r="F362" s="61">
        <f t="shared" ca="1" si="6"/>
        <v>30.486183021522606</v>
      </c>
      <c r="G362" s="60">
        <v>34418</v>
      </c>
      <c r="H362" s="63" t="s">
        <v>16</v>
      </c>
      <c r="I362" s="64" t="s">
        <v>17</v>
      </c>
      <c r="J362" s="63" t="s">
        <v>18</v>
      </c>
      <c r="K362" s="63" t="s">
        <v>19</v>
      </c>
      <c r="L362" s="63" t="s">
        <v>342</v>
      </c>
      <c r="M362" s="65"/>
      <c r="N362" s="65" t="s">
        <v>837</v>
      </c>
      <c r="O362" s="65"/>
      <c r="P362" s="65" t="s">
        <v>1768</v>
      </c>
    </row>
    <row r="363" spans="1:16" x14ac:dyDescent="0.25">
      <c r="A363" s="65"/>
      <c r="B363" s="63" t="s">
        <v>2</v>
      </c>
      <c r="C363" s="76" t="s">
        <v>12</v>
      </c>
      <c r="D363" s="52" t="s">
        <v>438</v>
      </c>
      <c r="E363" s="62">
        <v>44333</v>
      </c>
      <c r="F363" s="61">
        <f t="shared" ca="1" si="6"/>
        <v>30.157640927066755</v>
      </c>
      <c r="G363" s="62">
        <v>32840</v>
      </c>
      <c r="H363" s="63">
        <v>2001</v>
      </c>
      <c r="I363" s="64" t="s">
        <v>432</v>
      </c>
      <c r="J363" s="63" t="s">
        <v>18</v>
      </c>
      <c r="K363" s="63" t="s">
        <v>19</v>
      </c>
      <c r="L363" s="63" t="s">
        <v>342</v>
      </c>
      <c r="M363" s="65"/>
      <c r="N363" s="65"/>
      <c r="O363" s="65"/>
      <c r="P363" s="65" t="s">
        <v>799</v>
      </c>
    </row>
    <row r="364" spans="1:16" x14ac:dyDescent="0.25">
      <c r="A364" s="65"/>
      <c r="B364" s="63" t="s">
        <v>249</v>
      </c>
      <c r="C364" s="76" t="s">
        <v>12</v>
      </c>
      <c r="D364" s="52" t="s">
        <v>141</v>
      </c>
      <c r="E364" s="60">
        <v>44335</v>
      </c>
      <c r="F364" s="61">
        <f t="shared" ca="1" si="6"/>
        <v>30.091932508175585</v>
      </c>
      <c r="G364" s="60">
        <v>36490</v>
      </c>
      <c r="H364" s="63" t="s">
        <v>142</v>
      </c>
      <c r="I364" s="64" t="s">
        <v>143</v>
      </c>
      <c r="J364" s="63" t="s">
        <v>24</v>
      </c>
      <c r="K364" s="63" t="s">
        <v>19</v>
      </c>
      <c r="L364" s="63" t="s">
        <v>343</v>
      </c>
      <c r="M364" s="65" t="s">
        <v>145</v>
      </c>
      <c r="N364" s="65" t="s">
        <v>140</v>
      </c>
      <c r="O364" s="65" t="s">
        <v>144</v>
      </c>
      <c r="P364" s="65"/>
    </row>
    <row r="365" spans="1:16" x14ac:dyDescent="0.25">
      <c r="A365" s="65" t="s">
        <v>295</v>
      </c>
      <c r="B365" s="63" t="s">
        <v>2</v>
      </c>
      <c r="C365" s="76" t="s">
        <v>12</v>
      </c>
      <c r="D365" s="52" t="s">
        <v>315</v>
      </c>
      <c r="E365" s="60">
        <v>44341</v>
      </c>
      <c r="F365" s="61">
        <f t="shared" ca="1" si="6"/>
        <v>29.894807251502073</v>
      </c>
      <c r="G365" s="60">
        <v>32737</v>
      </c>
      <c r="H365" s="63">
        <v>1997</v>
      </c>
      <c r="I365" s="64" t="s">
        <v>27</v>
      </c>
      <c r="J365" s="63" t="s">
        <v>18</v>
      </c>
      <c r="K365" s="63" t="s">
        <v>19</v>
      </c>
      <c r="L365" s="63" t="s">
        <v>342</v>
      </c>
      <c r="M365" s="65"/>
      <c r="N365" s="65"/>
      <c r="O365" s="65" t="s">
        <v>1725</v>
      </c>
      <c r="P365" s="65" t="s">
        <v>717</v>
      </c>
    </row>
    <row r="366" spans="1:16" x14ac:dyDescent="0.25">
      <c r="A366" s="65"/>
      <c r="B366" s="63" t="s">
        <v>2</v>
      </c>
      <c r="C366" s="76" t="s">
        <v>12</v>
      </c>
      <c r="D366" s="52" t="s">
        <v>1844</v>
      </c>
      <c r="E366" s="60">
        <v>44348</v>
      </c>
      <c r="F366" s="61">
        <f ca="1">(NOW()-E366)/30.4375</f>
        <v>29.664827785382975</v>
      </c>
      <c r="G366" s="60">
        <v>32995</v>
      </c>
      <c r="H366" s="63">
        <v>2021</v>
      </c>
      <c r="I366" s="64" t="s">
        <v>17</v>
      </c>
      <c r="J366" s="63" t="s">
        <v>18</v>
      </c>
      <c r="K366" s="63" t="s">
        <v>19</v>
      </c>
      <c r="L366" s="63" t="s">
        <v>342</v>
      </c>
      <c r="M366" s="65"/>
      <c r="N366" s="65"/>
      <c r="O366" s="65"/>
      <c r="P366" s="65"/>
    </row>
    <row r="367" spans="1:16" x14ac:dyDescent="0.25">
      <c r="A367" s="65" t="s">
        <v>1693</v>
      </c>
      <c r="B367" s="63" t="s">
        <v>249</v>
      </c>
      <c r="C367" s="76" t="s">
        <v>12</v>
      </c>
      <c r="D367" s="52" t="s">
        <v>1628</v>
      </c>
      <c r="E367" s="60">
        <v>44362</v>
      </c>
      <c r="F367" s="61">
        <f t="shared" ca="1" si="6"/>
        <v>29.204868853144784</v>
      </c>
      <c r="G367" s="60">
        <v>36220</v>
      </c>
      <c r="H367" s="63" t="s">
        <v>861</v>
      </c>
      <c r="I367" s="64" t="s">
        <v>1113</v>
      </c>
      <c r="J367" s="63" t="s">
        <v>24</v>
      </c>
      <c r="K367" s="63" t="s">
        <v>19</v>
      </c>
      <c r="L367" s="63" t="s">
        <v>343</v>
      </c>
      <c r="M367" s="65"/>
      <c r="N367" s="65"/>
      <c r="O367" s="65"/>
      <c r="P367" s="65"/>
    </row>
    <row r="368" spans="1:16" x14ac:dyDescent="0.25">
      <c r="A368" s="65"/>
      <c r="B368" s="63" t="s">
        <v>10</v>
      </c>
      <c r="C368" s="76" t="s">
        <v>12</v>
      </c>
      <c r="D368" s="52" t="s">
        <v>874</v>
      </c>
      <c r="E368" s="60">
        <v>44368</v>
      </c>
      <c r="F368" s="61">
        <f t="shared" ca="1" si="6"/>
        <v>29.007743596471272</v>
      </c>
      <c r="G368" s="60">
        <v>37316</v>
      </c>
      <c r="H368" s="63">
        <v>2020</v>
      </c>
      <c r="I368" s="64" t="s">
        <v>27</v>
      </c>
      <c r="J368" s="63" t="s">
        <v>24</v>
      </c>
      <c r="K368" s="63" t="s">
        <v>19</v>
      </c>
      <c r="L368" s="63" t="s">
        <v>343</v>
      </c>
      <c r="M368" s="65"/>
      <c r="N368" s="65"/>
      <c r="O368" s="65"/>
      <c r="P368" s="65" t="s">
        <v>1060</v>
      </c>
    </row>
    <row r="369" spans="1:16" x14ac:dyDescent="0.25">
      <c r="A369" s="65"/>
      <c r="B369" s="63" t="s">
        <v>249</v>
      </c>
      <c r="C369" s="76" t="s">
        <v>12</v>
      </c>
      <c r="D369" s="52" t="s">
        <v>1646</v>
      </c>
      <c r="E369" s="60">
        <v>44403</v>
      </c>
      <c r="F369" s="61">
        <f t="shared" ca="1" si="6"/>
        <v>27.857846265875789</v>
      </c>
      <c r="G369" s="62">
        <v>36355</v>
      </c>
      <c r="H369" s="63">
        <v>2021</v>
      </c>
      <c r="I369" s="64" t="s">
        <v>1175</v>
      </c>
      <c r="J369" s="63" t="s">
        <v>24</v>
      </c>
      <c r="K369" s="63" t="s">
        <v>19</v>
      </c>
      <c r="L369" s="63" t="s">
        <v>342</v>
      </c>
      <c r="M369" s="65"/>
      <c r="N369" s="65"/>
      <c r="O369" s="65"/>
      <c r="P369" s="65"/>
    </row>
    <row r="370" spans="1:16" x14ac:dyDescent="0.25">
      <c r="A370" s="65"/>
      <c r="B370" s="63" t="s">
        <v>9</v>
      </c>
      <c r="C370" s="76" t="s">
        <v>12</v>
      </c>
      <c r="D370" s="52" t="s">
        <v>523</v>
      </c>
      <c r="E370" s="60">
        <v>44408</v>
      </c>
      <c r="F370" s="61">
        <f t="shared" ca="1" si="6"/>
        <v>27.693575218647865</v>
      </c>
      <c r="G370" s="60">
        <v>32255</v>
      </c>
      <c r="H370" s="63" t="s">
        <v>16</v>
      </c>
      <c r="I370" s="64" t="s">
        <v>55</v>
      </c>
      <c r="J370" s="63" t="s">
        <v>172</v>
      </c>
      <c r="K370" s="63" t="s">
        <v>19</v>
      </c>
      <c r="L370" s="63" t="s">
        <v>342</v>
      </c>
      <c r="M370" s="65" t="s">
        <v>639</v>
      </c>
      <c r="N370" s="65" t="s">
        <v>638</v>
      </c>
      <c r="O370" s="65"/>
      <c r="P370" s="65"/>
    </row>
    <row r="371" spans="1:16" x14ac:dyDescent="0.25">
      <c r="A371" s="65"/>
      <c r="B371" s="63" t="s">
        <v>2</v>
      </c>
      <c r="C371" s="76" t="s">
        <v>12</v>
      </c>
      <c r="D371" s="52" t="s">
        <v>757</v>
      </c>
      <c r="E371" s="60">
        <v>44411</v>
      </c>
      <c r="F371" s="61">
        <f t="shared" ref="F371:F395" ca="1" si="7">(NOW()-E371)/30.4375</f>
        <v>27.595012590311107</v>
      </c>
      <c r="G371" s="60">
        <v>34290</v>
      </c>
      <c r="H371" s="63">
        <v>2018</v>
      </c>
      <c r="I371" s="64" t="s">
        <v>27</v>
      </c>
      <c r="J371" s="63" t="s">
        <v>18</v>
      </c>
      <c r="K371" s="63" t="s">
        <v>19</v>
      </c>
      <c r="L371" s="63" t="s">
        <v>343</v>
      </c>
      <c r="M371" s="65"/>
      <c r="N371" s="65"/>
      <c r="O371" s="65"/>
      <c r="P371" s="65" t="s">
        <v>1041</v>
      </c>
    </row>
    <row r="372" spans="1:16" x14ac:dyDescent="0.25">
      <c r="A372" s="65"/>
      <c r="B372" s="63" t="s">
        <v>249</v>
      </c>
      <c r="C372" s="76" t="s">
        <v>12</v>
      </c>
      <c r="D372" s="52" t="s">
        <v>449</v>
      </c>
      <c r="E372" s="62">
        <v>44413</v>
      </c>
      <c r="F372" s="61">
        <f t="shared" ca="1" si="7"/>
        <v>27.529304171419938</v>
      </c>
      <c r="G372" s="62">
        <v>35339</v>
      </c>
      <c r="H372" s="63">
        <v>2015</v>
      </c>
      <c r="I372" s="64" t="s">
        <v>27</v>
      </c>
      <c r="J372" s="63" t="s">
        <v>24</v>
      </c>
      <c r="K372" s="63" t="s">
        <v>19</v>
      </c>
      <c r="L372" s="63" t="s">
        <v>343</v>
      </c>
      <c r="M372" s="65"/>
      <c r="N372" s="65" t="s">
        <v>736</v>
      </c>
      <c r="O372" s="65"/>
      <c r="P372" s="65" t="s">
        <v>1769</v>
      </c>
    </row>
    <row r="373" spans="1:16" x14ac:dyDescent="0.25">
      <c r="A373" s="65"/>
      <c r="B373" s="63" t="s">
        <v>3</v>
      </c>
      <c r="C373" s="76" t="s">
        <v>12</v>
      </c>
      <c r="D373" s="52" t="s">
        <v>331</v>
      </c>
      <c r="E373" s="60">
        <v>44421</v>
      </c>
      <c r="F373" s="61">
        <f t="shared" ca="1" si="7"/>
        <v>27.266470495855256</v>
      </c>
      <c r="G373" s="60">
        <v>34943</v>
      </c>
      <c r="H373" s="63" t="s">
        <v>332</v>
      </c>
      <c r="I373" s="64" t="s">
        <v>27</v>
      </c>
      <c r="J373" s="63" t="s">
        <v>24</v>
      </c>
      <c r="K373" s="63" t="s">
        <v>19</v>
      </c>
      <c r="L373" s="63" t="s">
        <v>343</v>
      </c>
      <c r="M373" s="65"/>
      <c r="N373" s="65" t="s">
        <v>922</v>
      </c>
      <c r="O373" s="65" t="s">
        <v>333</v>
      </c>
      <c r="P373" s="65"/>
    </row>
    <row r="374" spans="1:16" x14ac:dyDescent="0.25">
      <c r="A374" s="65"/>
      <c r="B374" s="63" t="s">
        <v>2</v>
      </c>
      <c r="C374" s="76" t="s">
        <v>12</v>
      </c>
      <c r="D374" s="52" t="s">
        <v>232</v>
      </c>
      <c r="E374" s="60">
        <v>44422</v>
      </c>
      <c r="F374" s="61">
        <f t="shared" ca="1" si="7"/>
        <v>27.233616286409671</v>
      </c>
      <c r="G374" s="60">
        <v>33058</v>
      </c>
      <c r="H374" s="63" t="s">
        <v>150</v>
      </c>
      <c r="I374" s="64" t="s">
        <v>36</v>
      </c>
      <c r="J374" s="63" t="s">
        <v>18</v>
      </c>
      <c r="K374" s="63" t="s">
        <v>19</v>
      </c>
      <c r="L374" s="63" t="s">
        <v>342</v>
      </c>
      <c r="M374" s="65"/>
      <c r="N374" s="65" t="s">
        <v>231</v>
      </c>
      <c r="O374" s="65"/>
      <c r="P374" s="65" t="s">
        <v>1770</v>
      </c>
    </row>
    <row r="375" spans="1:16" x14ac:dyDescent="0.25">
      <c r="A375" s="65"/>
      <c r="B375" s="63" t="s">
        <v>2</v>
      </c>
      <c r="C375" s="76" t="s">
        <v>12</v>
      </c>
      <c r="D375" s="52" t="s">
        <v>451</v>
      </c>
      <c r="E375" s="62">
        <v>44435</v>
      </c>
      <c r="F375" s="61">
        <f t="shared" ca="1" si="7"/>
        <v>26.806511563617065</v>
      </c>
      <c r="G375" s="62">
        <v>33123</v>
      </c>
      <c r="H375" s="63">
        <v>2006</v>
      </c>
      <c r="I375" s="64" t="s">
        <v>17</v>
      </c>
      <c r="J375" s="63" t="s">
        <v>18</v>
      </c>
      <c r="K375" s="63" t="s">
        <v>28</v>
      </c>
      <c r="L375" s="63" t="s">
        <v>342</v>
      </c>
      <c r="M375" s="65" t="s">
        <v>606</v>
      </c>
      <c r="N375" s="65" t="s">
        <v>605</v>
      </c>
      <c r="O375" s="65"/>
      <c r="P375" s="65"/>
    </row>
    <row r="376" spans="1:16" ht="14.25" customHeight="1" x14ac:dyDescent="0.25">
      <c r="A376" s="65"/>
      <c r="B376" s="63" t="s">
        <v>9</v>
      </c>
      <c r="C376" s="76" t="s">
        <v>12</v>
      </c>
      <c r="D376" s="52" t="s">
        <v>470</v>
      </c>
      <c r="E376" s="62">
        <v>44441</v>
      </c>
      <c r="F376" s="61">
        <f ca="1">(NOW()-E376)/30.4375</f>
        <v>26.609386306943552</v>
      </c>
      <c r="G376" s="62">
        <v>31597</v>
      </c>
      <c r="H376" s="63" t="s">
        <v>16</v>
      </c>
      <c r="I376" s="64" t="s">
        <v>27</v>
      </c>
      <c r="J376" s="63" t="s">
        <v>172</v>
      </c>
      <c r="K376" s="63" t="s">
        <v>19</v>
      </c>
      <c r="L376" s="63" t="s">
        <v>342</v>
      </c>
      <c r="M376" s="65"/>
      <c r="N376" s="65"/>
      <c r="O376" s="65"/>
      <c r="P376" s="65"/>
    </row>
    <row r="377" spans="1:16" x14ac:dyDescent="0.25">
      <c r="A377" s="65" t="s">
        <v>1668</v>
      </c>
      <c r="B377" s="63" t="s">
        <v>130</v>
      </c>
      <c r="C377" s="76" t="s">
        <v>12</v>
      </c>
      <c r="D377" s="52" t="s">
        <v>1636</v>
      </c>
      <c r="E377" s="62">
        <v>44457</v>
      </c>
      <c r="F377" s="61">
        <f t="shared" ca="1" si="7"/>
        <v>26.083718955814188</v>
      </c>
      <c r="G377" s="60">
        <v>33392</v>
      </c>
      <c r="H377" s="63">
        <v>2021</v>
      </c>
      <c r="I377" s="64" t="s">
        <v>1126</v>
      </c>
      <c r="J377" s="63" t="s">
        <v>24</v>
      </c>
      <c r="K377" s="63" t="s">
        <v>19</v>
      </c>
      <c r="L377" s="63" t="s">
        <v>343</v>
      </c>
      <c r="M377" s="65"/>
      <c r="N377" s="65"/>
      <c r="O377" s="65"/>
      <c r="P377" s="65"/>
    </row>
    <row r="378" spans="1:16" x14ac:dyDescent="0.25">
      <c r="A378" s="65"/>
      <c r="B378" s="63" t="s">
        <v>10</v>
      </c>
      <c r="C378" s="76" t="s">
        <v>12</v>
      </c>
      <c r="D378" s="52" t="s">
        <v>677</v>
      </c>
      <c r="E378" s="60">
        <v>44463</v>
      </c>
      <c r="F378" s="61">
        <f t="shared" ca="1" si="7"/>
        <v>25.886593699140676</v>
      </c>
      <c r="G378" s="60">
        <v>36526</v>
      </c>
      <c r="H378" s="63">
        <v>2017</v>
      </c>
      <c r="I378" s="64" t="s">
        <v>44</v>
      </c>
      <c r="J378" s="63" t="s">
        <v>24</v>
      </c>
      <c r="K378" s="63" t="s">
        <v>19</v>
      </c>
      <c r="L378" s="63" t="s">
        <v>343</v>
      </c>
      <c r="M378" s="65"/>
      <c r="N378" s="65"/>
      <c r="O378" s="65" t="s">
        <v>678</v>
      </c>
      <c r="P378" s="65" t="s">
        <v>1774</v>
      </c>
    </row>
    <row r="379" spans="1:16" x14ac:dyDescent="0.25">
      <c r="A379" s="65" t="s">
        <v>886</v>
      </c>
      <c r="B379" s="63" t="s">
        <v>249</v>
      </c>
      <c r="C379" s="76" t="s">
        <v>12</v>
      </c>
      <c r="D379" s="52" t="s">
        <v>884</v>
      </c>
      <c r="E379" s="60">
        <v>44466</v>
      </c>
      <c r="F379" s="61">
        <f t="shared" ca="1" si="7"/>
        <v>25.788031070803921</v>
      </c>
      <c r="G379" s="60">
        <v>35612</v>
      </c>
      <c r="H379" s="63">
        <v>2018</v>
      </c>
      <c r="I379" s="64" t="s">
        <v>27</v>
      </c>
      <c r="J379" s="63" t="s">
        <v>24</v>
      </c>
      <c r="K379" s="63" t="s">
        <v>19</v>
      </c>
      <c r="L379" s="63" t="s">
        <v>343</v>
      </c>
      <c r="M379" s="65"/>
      <c r="N379" s="65"/>
      <c r="O379" s="65"/>
      <c r="P379" s="65" t="s">
        <v>1775</v>
      </c>
    </row>
    <row r="380" spans="1:16" x14ac:dyDescent="0.25">
      <c r="A380" s="65"/>
      <c r="B380" s="63" t="s">
        <v>2</v>
      </c>
      <c r="C380" s="76" t="s">
        <v>12</v>
      </c>
      <c r="D380" s="52" t="s">
        <v>461</v>
      </c>
      <c r="E380" s="62">
        <v>44476</v>
      </c>
      <c r="F380" s="61">
        <f t="shared" ca="1" si="7"/>
        <v>25.459488976348069</v>
      </c>
      <c r="G380" s="62">
        <v>32925</v>
      </c>
      <c r="H380" s="63" t="s">
        <v>16</v>
      </c>
      <c r="I380" s="64" t="s">
        <v>27</v>
      </c>
      <c r="J380" s="63" t="s">
        <v>18</v>
      </c>
      <c r="K380" s="63" t="s">
        <v>19</v>
      </c>
      <c r="L380" s="63" t="s">
        <v>342</v>
      </c>
      <c r="M380" s="65"/>
      <c r="N380" s="65"/>
      <c r="O380" s="65"/>
      <c r="P380" s="65" t="s">
        <v>830</v>
      </c>
    </row>
    <row r="381" spans="1:16" x14ac:dyDescent="0.25">
      <c r="A381" s="65" t="s">
        <v>919</v>
      </c>
      <c r="B381" s="63" t="s">
        <v>10</v>
      </c>
      <c r="C381" s="76" t="s">
        <v>12</v>
      </c>
      <c r="D381" s="52" t="s">
        <v>918</v>
      </c>
      <c r="E381" s="60">
        <v>44477</v>
      </c>
      <c r="F381" s="61">
        <f t="shared" ca="1" si="7"/>
        <v>25.426634766902485</v>
      </c>
      <c r="G381" s="60">
        <v>37451</v>
      </c>
      <c r="H381" s="63">
        <v>2021</v>
      </c>
      <c r="I381" s="64" t="s">
        <v>27</v>
      </c>
      <c r="J381" s="63" t="s">
        <v>24</v>
      </c>
      <c r="K381" s="63" t="s">
        <v>19</v>
      </c>
      <c r="L381" s="63" t="s">
        <v>343</v>
      </c>
      <c r="M381" s="65"/>
      <c r="N381" s="65"/>
      <c r="O381" s="65"/>
      <c r="P381" s="65"/>
    </row>
    <row r="382" spans="1:16" x14ac:dyDescent="0.25">
      <c r="A382" s="65" t="s">
        <v>1680</v>
      </c>
      <c r="B382" s="63" t="s">
        <v>249</v>
      </c>
      <c r="C382" s="76" t="s">
        <v>12</v>
      </c>
      <c r="D382" s="52" t="s">
        <v>894</v>
      </c>
      <c r="E382" s="60">
        <v>44480</v>
      </c>
      <c r="F382" s="61">
        <f t="shared" ca="1" si="7"/>
        <v>25.328072138565727</v>
      </c>
      <c r="G382" s="60">
        <v>35682</v>
      </c>
      <c r="H382" s="63">
        <v>2021</v>
      </c>
      <c r="I382" s="64" t="s">
        <v>23</v>
      </c>
      <c r="J382" s="63" t="s">
        <v>24</v>
      </c>
      <c r="K382" s="63" t="s">
        <v>19</v>
      </c>
      <c r="L382" s="63" t="s">
        <v>342</v>
      </c>
      <c r="M382" s="65"/>
      <c r="N382" s="65"/>
      <c r="O382" s="65"/>
      <c r="P382" s="65"/>
    </row>
    <row r="383" spans="1:16" x14ac:dyDescent="0.25">
      <c r="A383" s="65" t="s">
        <v>1718</v>
      </c>
      <c r="B383" s="63" t="s">
        <v>10</v>
      </c>
      <c r="C383" s="76" t="s">
        <v>12</v>
      </c>
      <c r="D383" s="52" t="s">
        <v>1647</v>
      </c>
      <c r="E383" s="62">
        <v>44484</v>
      </c>
      <c r="F383" s="61">
        <f t="shared" ca="1" si="7"/>
        <v>25.196655300783387</v>
      </c>
      <c r="G383" s="60">
        <v>36781</v>
      </c>
      <c r="H383" s="63">
        <v>2021</v>
      </c>
      <c r="I383" s="64" t="s">
        <v>1126</v>
      </c>
      <c r="J383" s="63" t="s">
        <v>24</v>
      </c>
      <c r="K383" s="63" t="s">
        <v>19</v>
      </c>
      <c r="L383" s="63" t="s">
        <v>343</v>
      </c>
      <c r="M383" s="65"/>
      <c r="N383" s="65"/>
      <c r="O383" s="65"/>
      <c r="P383" s="65" t="s">
        <v>1776</v>
      </c>
    </row>
    <row r="384" spans="1:16" x14ac:dyDescent="0.25">
      <c r="A384" s="65"/>
      <c r="B384" s="63" t="s">
        <v>2</v>
      </c>
      <c r="C384" s="76" t="s">
        <v>12</v>
      </c>
      <c r="D384" s="52" t="s">
        <v>188</v>
      </c>
      <c r="E384" s="60">
        <v>44485</v>
      </c>
      <c r="F384" s="61">
        <f t="shared" ca="1" si="7"/>
        <v>25.163801091337803</v>
      </c>
      <c r="G384" s="60">
        <v>33322</v>
      </c>
      <c r="H384" s="63">
        <v>1996</v>
      </c>
      <c r="I384" s="64" t="s">
        <v>27</v>
      </c>
      <c r="J384" s="63" t="s">
        <v>24</v>
      </c>
      <c r="K384" s="63" t="s">
        <v>19</v>
      </c>
      <c r="L384" s="63" t="s">
        <v>342</v>
      </c>
      <c r="M384" s="65"/>
      <c r="N384" s="65" t="s">
        <v>385</v>
      </c>
      <c r="O384" s="65" t="s">
        <v>386</v>
      </c>
      <c r="P384" s="65" t="s">
        <v>1017</v>
      </c>
    </row>
    <row r="385" spans="1:16" x14ac:dyDescent="0.25">
      <c r="A385" s="65" t="s">
        <v>889</v>
      </c>
      <c r="B385" s="63" t="s">
        <v>249</v>
      </c>
      <c r="C385" s="76" t="s">
        <v>12</v>
      </c>
      <c r="D385" s="52" t="s">
        <v>890</v>
      </c>
      <c r="E385" s="60">
        <v>44499</v>
      </c>
      <c r="F385" s="61">
        <f t="shared" ca="1" si="7"/>
        <v>24.703842159099608</v>
      </c>
      <c r="G385" s="60">
        <v>36100</v>
      </c>
      <c r="H385" s="63">
        <v>2021</v>
      </c>
      <c r="I385" s="64" t="s">
        <v>23</v>
      </c>
      <c r="J385" s="63" t="s">
        <v>24</v>
      </c>
      <c r="K385" s="63" t="s">
        <v>19</v>
      </c>
      <c r="L385" s="63" t="s">
        <v>343</v>
      </c>
      <c r="M385" s="65"/>
      <c r="N385" s="65"/>
      <c r="O385" s="65" t="s">
        <v>865</v>
      </c>
      <c r="P385" s="65"/>
    </row>
    <row r="386" spans="1:16" x14ac:dyDescent="0.25">
      <c r="A386" s="65" t="s">
        <v>1660</v>
      </c>
      <c r="B386" s="63" t="s">
        <v>3</v>
      </c>
      <c r="C386" s="76" t="s">
        <v>12</v>
      </c>
      <c r="D386" s="52" t="s">
        <v>170</v>
      </c>
      <c r="E386" s="60">
        <v>44521</v>
      </c>
      <c r="F386" s="61">
        <f t="shared" ca="1" si="7"/>
        <v>23.981049551296735</v>
      </c>
      <c r="G386" s="60">
        <v>35489</v>
      </c>
      <c r="H386" s="63">
        <v>2006</v>
      </c>
      <c r="I386" s="64" t="s">
        <v>55</v>
      </c>
      <c r="J386" s="63" t="s">
        <v>24</v>
      </c>
      <c r="K386" s="63" t="s">
        <v>19</v>
      </c>
      <c r="L386" s="63" t="s">
        <v>342</v>
      </c>
      <c r="M386" s="65"/>
      <c r="N386" s="65"/>
      <c r="O386" s="65" t="s">
        <v>1659</v>
      </c>
      <c r="P386" s="65" t="s">
        <v>1778</v>
      </c>
    </row>
    <row r="387" spans="1:16" x14ac:dyDescent="0.25">
      <c r="A387" s="65" t="s">
        <v>1654</v>
      </c>
      <c r="B387" s="63" t="s">
        <v>249</v>
      </c>
      <c r="C387" s="76" t="s">
        <v>12</v>
      </c>
      <c r="D387" s="52" t="s">
        <v>43</v>
      </c>
      <c r="E387" s="60">
        <v>44529</v>
      </c>
      <c r="F387" s="61">
        <f t="shared" ca="1" si="7"/>
        <v>23.718215875732053</v>
      </c>
      <c r="G387" s="60">
        <v>36462</v>
      </c>
      <c r="H387" s="63" t="s">
        <v>16</v>
      </c>
      <c r="I387" s="64" t="s">
        <v>36</v>
      </c>
      <c r="J387" s="63" t="s">
        <v>24</v>
      </c>
      <c r="K387" s="63" t="s">
        <v>19</v>
      </c>
      <c r="L387" s="63" t="s">
        <v>342</v>
      </c>
      <c r="M387" s="73" t="s">
        <v>255</v>
      </c>
      <c r="N387" s="74" t="s">
        <v>254</v>
      </c>
      <c r="O387" s="74"/>
      <c r="P387" s="65"/>
    </row>
    <row r="388" spans="1:16" x14ac:dyDescent="0.25">
      <c r="A388" s="65"/>
      <c r="B388" s="63" t="s">
        <v>2</v>
      </c>
      <c r="C388" s="76" t="s">
        <v>12</v>
      </c>
      <c r="D388" s="52" t="s">
        <v>513</v>
      </c>
      <c r="E388" s="62">
        <v>44543</v>
      </c>
      <c r="F388" s="61">
        <f t="shared" ca="1" si="7"/>
        <v>23.258256943493858</v>
      </c>
      <c r="G388" s="62">
        <v>32570</v>
      </c>
      <c r="H388" s="63">
        <v>2000</v>
      </c>
      <c r="I388" s="64" t="s">
        <v>55</v>
      </c>
      <c r="J388" s="63" t="s">
        <v>18</v>
      </c>
      <c r="K388" s="63" t="s">
        <v>19</v>
      </c>
      <c r="L388" s="63" t="s">
        <v>342</v>
      </c>
      <c r="M388" s="65"/>
      <c r="N388" s="65"/>
      <c r="O388" s="65"/>
      <c r="P388" s="65" t="s">
        <v>966</v>
      </c>
    </row>
    <row r="389" spans="1:16" x14ac:dyDescent="0.25">
      <c r="A389" s="65"/>
      <c r="B389" s="63" t="s">
        <v>3</v>
      </c>
      <c r="C389" s="76" t="s">
        <v>12</v>
      </c>
      <c r="D389" s="52" t="s">
        <v>243</v>
      </c>
      <c r="E389" s="60">
        <v>44548</v>
      </c>
      <c r="F389" s="61">
        <f t="shared" ca="1" si="7"/>
        <v>23.093985896265934</v>
      </c>
      <c r="G389" s="60">
        <v>35329</v>
      </c>
      <c r="H389" s="63" t="s">
        <v>16</v>
      </c>
      <c r="I389" s="64" t="s">
        <v>17</v>
      </c>
      <c r="J389" s="63" t="s">
        <v>24</v>
      </c>
      <c r="K389" s="63" t="s">
        <v>19</v>
      </c>
      <c r="L389" s="63" t="s">
        <v>342</v>
      </c>
      <c r="M389" s="65"/>
      <c r="N389" s="65"/>
      <c r="O389" s="65" t="s">
        <v>244</v>
      </c>
      <c r="P389" s="65" t="s">
        <v>981</v>
      </c>
    </row>
    <row r="390" spans="1:16" x14ac:dyDescent="0.25">
      <c r="A390" s="65" t="s">
        <v>927</v>
      </c>
      <c r="B390" s="63" t="s">
        <v>249</v>
      </c>
      <c r="C390" s="76" t="s">
        <v>12</v>
      </c>
      <c r="D390" s="52" t="s">
        <v>928</v>
      </c>
      <c r="E390" s="62">
        <v>44552</v>
      </c>
      <c r="F390" s="61">
        <f t="shared" ca="1" si="7"/>
        <v>22.962569058483592</v>
      </c>
      <c r="G390" s="60">
        <v>35990</v>
      </c>
      <c r="H390" s="63" t="s">
        <v>929</v>
      </c>
      <c r="I390" s="64" t="s">
        <v>23</v>
      </c>
      <c r="J390" s="63" t="s">
        <v>24</v>
      </c>
      <c r="K390" s="63" t="s">
        <v>19</v>
      </c>
      <c r="L390" s="63" t="s">
        <v>342</v>
      </c>
      <c r="M390" s="65"/>
      <c r="N390" s="65"/>
      <c r="O390" s="65"/>
      <c r="P390" s="65"/>
    </row>
    <row r="391" spans="1:16" x14ac:dyDescent="0.25">
      <c r="A391" s="65"/>
      <c r="B391" s="63" t="s">
        <v>10</v>
      </c>
      <c r="C391" s="76" t="s">
        <v>12</v>
      </c>
      <c r="D391" s="52" t="s">
        <v>733</v>
      </c>
      <c r="E391" s="62">
        <v>44576</v>
      </c>
      <c r="F391" s="61">
        <f t="shared" ca="1" si="7"/>
        <v>22.174068031789549</v>
      </c>
      <c r="G391" s="62">
        <v>36982</v>
      </c>
      <c r="H391" s="63" t="s">
        <v>723</v>
      </c>
      <c r="I391" s="64" t="s">
        <v>36</v>
      </c>
      <c r="J391" s="63" t="s">
        <v>24</v>
      </c>
      <c r="K391" s="63" t="s">
        <v>19</v>
      </c>
      <c r="L391" s="63" t="s">
        <v>343</v>
      </c>
      <c r="M391" s="65"/>
      <c r="N391" s="65" t="s">
        <v>732</v>
      </c>
      <c r="O391" s="65" t="s">
        <v>1717</v>
      </c>
      <c r="P391" s="65" t="s">
        <v>1021</v>
      </c>
    </row>
    <row r="392" spans="1:16" x14ac:dyDescent="0.25">
      <c r="A392" s="65"/>
      <c r="B392" s="63" t="s">
        <v>3</v>
      </c>
      <c r="C392" s="76" t="s">
        <v>12</v>
      </c>
      <c r="D392" s="52" t="s">
        <v>888</v>
      </c>
      <c r="E392" s="60">
        <v>44576</v>
      </c>
      <c r="F392" s="61">
        <f t="shared" ca="1" si="7"/>
        <v>22.174068031789549</v>
      </c>
      <c r="G392" s="60">
        <v>35352</v>
      </c>
      <c r="H392" s="63">
        <v>2021</v>
      </c>
      <c r="I392" s="64" t="s">
        <v>36</v>
      </c>
      <c r="J392" s="63" t="s">
        <v>24</v>
      </c>
      <c r="K392" s="63" t="s">
        <v>19</v>
      </c>
      <c r="L392" s="63" t="s">
        <v>342</v>
      </c>
      <c r="M392" s="65"/>
      <c r="N392" s="65"/>
      <c r="O392" s="65"/>
      <c r="P392" s="65" t="s">
        <v>1779</v>
      </c>
    </row>
    <row r="393" spans="1:16" x14ac:dyDescent="0.25">
      <c r="A393" s="65" t="s">
        <v>1678</v>
      </c>
      <c r="B393" s="63" t="s">
        <v>2</v>
      </c>
      <c r="C393" s="76" t="s">
        <v>12</v>
      </c>
      <c r="D393" s="52" t="s">
        <v>324</v>
      </c>
      <c r="E393" s="60">
        <v>44583</v>
      </c>
      <c r="F393" s="61">
        <f t="shared" ca="1" si="7"/>
        <v>21.944088565670452</v>
      </c>
      <c r="G393" s="60">
        <v>34150</v>
      </c>
      <c r="H393" s="63">
        <v>1998</v>
      </c>
      <c r="I393" s="64" t="s">
        <v>21</v>
      </c>
      <c r="J393" s="63" t="s">
        <v>1780</v>
      </c>
      <c r="K393" s="63" t="s">
        <v>19</v>
      </c>
      <c r="L393" s="63" t="s">
        <v>342</v>
      </c>
      <c r="M393" s="65"/>
      <c r="N393" s="65" t="s">
        <v>1677</v>
      </c>
      <c r="O393" s="65" t="s">
        <v>907</v>
      </c>
      <c r="P393" s="65" t="s">
        <v>702</v>
      </c>
    </row>
    <row r="394" spans="1:16" x14ac:dyDescent="0.25">
      <c r="A394" s="65" t="s">
        <v>1684</v>
      </c>
      <c r="B394" s="63" t="s">
        <v>2</v>
      </c>
      <c r="C394" s="76" t="s">
        <v>12</v>
      </c>
      <c r="D394" s="52" t="s">
        <v>41</v>
      </c>
      <c r="E394" s="62">
        <v>44585</v>
      </c>
      <c r="F394" s="61">
        <f t="shared" ca="1" si="7"/>
        <v>21.878380146779282</v>
      </c>
      <c r="G394" s="60">
        <v>32577</v>
      </c>
      <c r="H394" s="63">
        <v>1996</v>
      </c>
      <c r="I394" s="64" t="s">
        <v>17</v>
      </c>
      <c r="J394" s="63" t="s">
        <v>18</v>
      </c>
      <c r="K394" s="63" t="s">
        <v>19</v>
      </c>
      <c r="L394" s="63" t="s">
        <v>342</v>
      </c>
      <c r="M394" s="65"/>
      <c r="N394" s="65"/>
      <c r="O394" s="65"/>
      <c r="P394" s="65"/>
    </row>
    <row r="395" spans="1:16" x14ac:dyDescent="0.25">
      <c r="A395" s="65"/>
      <c r="B395" s="63" t="s">
        <v>2</v>
      </c>
      <c r="C395" s="76" t="s">
        <v>12</v>
      </c>
      <c r="D395" s="52" t="s">
        <v>92</v>
      </c>
      <c r="E395" s="60">
        <v>44586</v>
      </c>
      <c r="F395" s="61">
        <f t="shared" ca="1" si="7"/>
        <v>21.845525937333694</v>
      </c>
      <c r="G395" s="60">
        <v>33897</v>
      </c>
      <c r="H395" s="63" t="s">
        <v>16</v>
      </c>
      <c r="I395" s="64" t="s">
        <v>17</v>
      </c>
      <c r="J395" s="63" t="s">
        <v>18</v>
      </c>
      <c r="K395" s="63" t="s">
        <v>19</v>
      </c>
      <c r="L395" s="63" t="s">
        <v>342</v>
      </c>
      <c r="M395" s="65"/>
      <c r="N395" s="65"/>
      <c r="O395" s="65" t="s">
        <v>893</v>
      </c>
      <c r="P395" s="65" t="s">
        <v>1781</v>
      </c>
    </row>
    <row r="396" spans="1:16" x14ac:dyDescent="0.25">
      <c r="A396" s="65"/>
      <c r="B396" s="63" t="s">
        <v>3</v>
      </c>
      <c r="C396" s="76" t="s">
        <v>12</v>
      </c>
      <c r="D396" s="52" t="s">
        <v>229</v>
      </c>
      <c r="E396" s="60">
        <v>44586</v>
      </c>
      <c r="F396" s="61">
        <f t="shared" ref="F396:F447" ca="1" si="8">(NOW()-E396)/30.4375</f>
        <v>21.845525937333694</v>
      </c>
      <c r="G396" s="60">
        <v>34754</v>
      </c>
      <c r="H396" s="63" t="s">
        <v>16</v>
      </c>
      <c r="I396" s="64" t="s">
        <v>36</v>
      </c>
      <c r="J396" s="63" t="s">
        <v>24</v>
      </c>
      <c r="K396" s="63" t="s">
        <v>28</v>
      </c>
      <c r="L396" s="63" t="s">
        <v>342</v>
      </c>
      <c r="M396" s="65"/>
      <c r="N396" s="65"/>
      <c r="O396" s="75" t="s">
        <v>750</v>
      </c>
      <c r="P396" s="65" t="s">
        <v>1019</v>
      </c>
    </row>
    <row r="397" spans="1:16" x14ac:dyDescent="0.25">
      <c r="A397" s="65" t="s">
        <v>1863</v>
      </c>
      <c r="B397" s="63" t="s">
        <v>130</v>
      </c>
      <c r="C397" s="76" t="s">
        <v>12</v>
      </c>
      <c r="D397" s="52" t="s">
        <v>1645</v>
      </c>
      <c r="E397" s="60">
        <v>44588</v>
      </c>
      <c r="F397" s="61">
        <f t="shared" ca="1" si="8"/>
        <v>21.779817518442524</v>
      </c>
      <c r="G397" s="62">
        <v>33422</v>
      </c>
      <c r="H397" s="63">
        <v>2022</v>
      </c>
      <c r="I397" s="64" t="s">
        <v>1113</v>
      </c>
      <c r="J397" s="63" t="s">
        <v>284</v>
      </c>
      <c r="K397" s="63" t="s">
        <v>19</v>
      </c>
      <c r="L397" s="63" t="s">
        <v>343</v>
      </c>
      <c r="M397" s="65"/>
      <c r="N397" s="65"/>
      <c r="O397" s="65" t="s">
        <v>130</v>
      </c>
      <c r="P397" s="65"/>
    </row>
    <row r="398" spans="1:16" x14ac:dyDescent="0.25">
      <c r="A398" s="65"/>
      <c r="B398" s="63" t="s">
        <v>10</v>
      </c>
      <c r="C398" s="76" t="s">
        <v>12</v>
      </c>
      <c r="D398" s="52" t="s">
        <v>1644</v>
      </c>
      <c r="E398" s="62">
        <v>44618</v>
      </c>
      <c r="F398" s="61">
        <f t="shared" ca="1" si="8"/>
        <v>20.794191235074969</v>
      </c>
      <c r="G398" s="60">
        <v>37438</v>
      </c>
      <c r="H398" s="63">
        <v>2022</v>
      </c>
      <c r="I398" s="64" t="s">
        <v>1116</v>
      </c>
      <c r="J398" s="63" t="s">
        <v>284</v>
      </c>
      <c r="K398" s="63" t="s">
        <v>19</v>
      </c>
      <c r="L398" s="63" t="s">
        <v>343</v>
      </c>
      <c r="M398" s="65"/>
      <c r="N398" s="65"/>
      <c r="O398" s="65"/>
      <c r="P398" s="65"/>
    </row>
    <row r="399" spans="1:16" x14ac:dyDescent="0.25">
      <c r="A399" s="65"/>
      <c r="B399" s="63" t="s">
        <v>2</v>
      </c>
      <c r="C399" s="76" t="s">
        <v>12</v>
      </c>
      <c r="D399" s="52" t="s">
        <v>615</v>
      </c>
      <c r="E399" s="62">
        <v>44626</v>
      </c>
      <c r="F399" s="61">
        <f t="shared" ca="1" si="8"/>
        <v>20.531357559510287</v>
      </c>
      <c r="G399" s="62">
        <v>34117</v>
      </c>
      <c r="H399" s="63">
        <v>2015</v>
      </c>
      <c r="I399" s="64" t="s">
        <v>269</v>
      </c>
      <c r="J399" s="63" t="s">
        <v>18</v>
      </c>
      <c r="K399" s="63" t="s">
        <v>19</v>
      </c>
      <c r="L399" s="63" t="s">
        <v>342</v>
      </c>
      <c r="M399" s="65"/>
      <c r="N399" s="65"/>
      <c r="O399" s="65"/>
      <c r="P399" s="65"/>
    </row>
    <row r="400" spans="1:16" x14ac:dyDescent="0.25">
      <c r="A400" s="65"/>
      <c r="B400" s="63" t="s">
        <v>2</v>
      </c>
      <c r="C400" s="76" t="s">
        <v>12</v>
      </c>
      <c r="D400" s="52" t="s">
        <v>226</v>
      </c>
      <c r="E400" s="60">
        <v>44629</v>
      </c>
      <c r="F400" s="61">
        <f t="shared" ca="1" si="8"/>
        <v>20.432794931173532</v>
      </c>
      <c r="G400" s="60">
        <v>34493</v>
      </c>
      <c r="H400" s="63" t="s">
        <v>227</v>
      </c>
      <c r="I400" s="64" t="s">
        <v>21</v>
      </c>
      <c r="J400" s="63" t="s">
        <v>56</v>
      </c>
      <c r="K400" s="63" t="s">
        <v>19</v>
      </c>
      <c r="L400" s="63" t="s">
        <v>342</v>
      </c>
      <c r="M400" s="65"/>
      <c r="N400" s="65" t="s">
        <v>225</v>
      </c>
      <c r="O400" s="65"/>
      <c r="P400" s="65" t="s">
        <v>1782</v>
      </c>
    </row>
    <row r="401" spans="1:16" x14ac:dyDescent="0.25">
      <c r="A401" s="65"/>
      <c r="B401" s="63" t="s">
        <v>10</v>
      </c>
      <c r="C401" s="76" t="s">
        <v>12</v>
      </c>
      <c r="D401" s="52" t="s">
        <v>1642</v>
      </c>
      <c r="E401" s="60">
        <v>44631</v>
      </c>
      <c r="F401" s="61">
        <f t="shared" ca="1" si="8"/>
        <v>20.367086512282359</v>
      </c>
      <c r="G401" s="62">
        <v>36963</v>
      </c>
      <c r="H401" s="63">
        <v>2022</v>
      </c>
      <c r="I401" s="64" t="s">
        <v>1150</v>
      </c>
      <c r="J401" s="63" t="s">
        <v>284</v>
      </c>
      <c r="K401" s="63" t="s">
        <v>19</v>
      </c>
      <c r="L401" s="63" t="s">
        <v>343</v>
      </c>
      <c r="M401" s="65"/>
      <c r="N401" s="65"/>
      <c r="O401" s="65"/>
      <c r="P401" s="65"/>
    </row>
    <row r="402" spans="1:16" x14ac:dyDescent="0.25">
      <c r="A402" s="65"/>
      <c r="B402" s="63" t="s">
        <v>3</v>
      </c>
      <c r="C402" s="76" t="s">
        <v>12</v>
      </c>
      <c r="D402" s="52" t="s">
        <v>1092</v>
      </c>
      <c r="E402" s="60">
        <v>44633</v>
      </c>
      <c r="F402" s="61">
        <f t="shared" ca="1" si="8"/>
        <v>20.30137809339119</v>
      </c>
      <c r="G402" s="60">
        <v>34950</v>
      </c>
      <c r="H402" s="63">
        <v>2022</v>
      </c>
      <c r="I402" s="64" t="s">
        <v>17</v>
      </c>
      <c r="J402" s="63" t="s">
        <v>24</v>
      </c>
      <c r="K402" s="63" t="s">
        <v>19</v>
      </c>
      <c r="L402" s="63" t="s">
        <v>343</v>
      </c>
      <c r="M402" s="65"/>
      <c r="N402" s="65"/>
      <c r="O402" s="65"/>
      <c r="P402" s="65" t="s">
        <v>1783</v>
      </c>
    </row>
    <row r="403" spans="1:16" x14ac:dyDescent="0.25">
      <c r="A403" s="65"/>
      <c r="B403" s="63" t="s">
        <v>2</v>
      </c>
      <c r="C403" s="76" t="s">
        <v>12</v>
      </c>
      <c r="D403" s="52" t="s">
        <v>195</v>
      </c>
      <c r="E403" s="60">
        <v>44636</v>
      </c>
      <c r="F403" s="61">
        <f t="shared" ca="1" si="8"/>
        <v>20.202815465054435</v>
      </c>
      <c r="G403" s="60">
        <v>34572</v>
      </c>
      <c r="H403" s="63" t="s">
        <v>16</v>
      </c>
      <c r="I403" s="64" t="s">
        <v>17</v>
      </c>
      <c r="J403" s="63" t="s">
        <v>18</v>
      </c>
      <c r="K403" s="63" t="s">
        <v>28</v>
      </c>
      <c r="L403" s="63" t="s">
        <v>342</v>
      </c>
      <c r="M403" s="65" t="s">
        <v>196</v>
      </c>
      <c r="N403" s="65" t="s">
        <v>246</v>
      </c>
      <c r="O403" s="65" t="s">
        <v>1089</v>
      </c>
      <c r="P403" s="65" t="s">
        <v>1088</v>
      </c>
    </row>
    <row r="404" spans="1:16" x14ac:dyDescent="0.25">
      <c r="A404" s="65"/>
      <c r="B404" s="63" t="s">
        <v>2</v>
      </c>
      <c r="C404" s="76" t="s">
        <v>12</v>
      </c>
      <c r="D404" s="52" t="s">
        <v>481</v>
      </c>
      <c r="E404" s="60">
        <v>44643</v>
      </c>
      <c r="F404" s="61">
        <f t="shared" ca="1" si="8"/>
        <v>19.972835998935338</v>
      </c>
      <c r="G404" s="60">
        <v>33185</v>
      </c>
      <c r="H404" s="63">
        <v>1998</v>
      </c>
      <c r="I404" s="64" t="s">
        <v>17</v>
      </c>
      <c r="J404" s="63" t="s">
        <v>18</v>
      </c>
      <c r="K404" s="63" t="s">
        <v>19</v>
      </c>
      <c r="L404" s="63" t="s">
        <v>342</v>
      </c>
      <c r="M404" s="65"/>
      <c r="N404" s="65"/>
      <c r="O404" s="65" t="s">
        <v>845</v>
      </c>
      <c r="P404" s="65" t="s">
        <v>1784</v>
      </c>
    </row>
    <row r="405" spans="1:16" x14ac:dyDescent="0.25">
      <c r="A405" s="65" t="s">
        <v>1720</v>
      </c>
      <c r="B405" s="63" t="s">
        <v>10</v>
      </c>
      <c r="C405" s="76" t="s">
        <v>12</v>
      </c>
      <c r="D405" s="52" t="s">
        <v>875</v>
      </c>
      <c r="E405" s="60">
        <v>44646</v>
      </c>
      <c r="F405" s="61">
        <f t="shared" ca="1" si="8"/>
        <v>19.874273370598583</v>
      </c>
      <c r="G405" s="60">
        <v>36831</v>
      </c>
      <c r="H405" s="63">
        <v>2017</v>
      </c>
      <c r="I405" s="64" t="s">
        <v>36</v>
      </c>
      <c r="J405" s="63" t="s">
        <v>24</v>
      </c>
      <c r="K405" s="63" t="s">
        <v>19</v>
      </c>
      <c r="L405" s="63" t="s">
        <v>343</v>
      </c>
      <c r="M405" s="65"/>
      <c r="N405" s="65" t="s">
        <v>877</v>
      </c>
      <c r="O405" s="65" t="s">
        <v>876</v>
      </c>
      <c r="P405" s="65"/>
    </row>
    <row r="406" spans="1:16" x14ac:dyDescent="0.25">
      <c r="A406" s="65"/>
      <c r="B406" s="63" t="s">
        <v>2</v>
      </c>
      <c r="C406" s="76" t="s">
        <v>12</v>
      </c>
      <c r="D406" s="52" t="s">
        <v>543</v>
      </c>
      <c r="E406" s="62">
        <v>44652</v>
      </c>
      <c r="F406" s="61">
        <f t="shared" ca="1" si="8"/>
        <v>19.677148113925071</v>
      </c>
      <c r="G406" s="62">
        <v>32582</v>
      </c>
      <c r="H406" s="63">
        <v>1996</v>
      </c>
      <c r="I406" s="64" t="s">
        <v>17</v>
      </c>
      <c r="J406" s="63" t="s">
        <v>18</v>
      </c>
      <c r="K406" s="63" t="s">
        <v>19</v>
      </c>
      <c r="L406" s="63" t="s">
        <v>342</v>
      </c>
      <c r="M406" s="65"/>
      <c r="N406" s="65"/>
      <c r="O406" s="65"/>
      <c r="P406" s="65"/>
    </row>
    <row r="407" spans="1:16" x14ac:dyDescent="0.25">
      <c r="A407" s="65"/>
      <c r="B407" s="63" t="s">
        <v>9</v>
      </c>
      <c r="C407" s="76" t="s">
        <v>12</v>
      </c>
      <c r="D407" s="52" t="s">
        <v>546</v>
      </c>
      <c r="E407" s="62">
        <v>44658</v>
      </c>
      <c r="F407" s="61">
        <f t="shared" ca="1" si="8"/>
        <v>19.480022857251559</v>
      </c>
      <c r="G407" s="62">
        <v>31567</v>
      </c>
      <c r="H407" s="63" t="s">
        <v>16</v>
      </c>
      <c r="I407" s="64" t="s">
        <v>428</v>
      </c>
      <c r="J407" s="63" t="s">
        <v>172</v>
      </c>
      <c r="K407" s="63" t="s">
        <v>19</v>
      </c>
      <c r="L407" s="63" t="s">
        <v>342</v>
      </c>
      <c r="M407" s="65"/>
      <c r="N407" s="65"/>
      <c r="O407" s="65"/>
      <c r="P407" s="65" t="s">
        <v>712</v>
      </c>
    </row>
    <row r="408" spans="1:16" x14ac:dyDescent="0.25">
      <c r="A408" s="65"/>
      <c r="B408" s="63" t="s">
        <v>3</v>
      </c>
      <c r="C408" s="76" t="s">
        <v>12</v>
      </c>
      <c r="D408" s="52" t="s">
        <v>629</v>
      </c>
      <c r="E408" s="60">
        <v>44670</v>
      </c>
      <c r="F408" s="61">
        <f t="shared" ca="1" si="8"/>
        <v>19.085772343904537</v>
      </c>
      <c r="G408" s="60">
        <v>34460</v>
      </c>
      <c r="H408" s="63" t="s">
        <v>627</v>
      </c>
      <c r="I408" s="64" t="s">
        <v>36</v>
      </c>
      <c r="J408" s="63" t="s">
        <v>284</v>
      </c>
      <c r="K408" s="63" t="s">
        <v>19</v>
      </c>
      <c r="L408" s="63" t="s">
        <v>343</v>
      </c>
      <c r="M408" s="71"/>
      <c r="N408" s="65" t="s">
        <v>612</v>
      </c>
      <c r="O408" s="65"/>
      <c r="P408" s="65" t="s">
        <v>1016</v>
      </c>
    </row>
    <row r="409" spans="1:16" x14ac:dyDescent="0.25">
      <c r="A409" s="65" t="s">
        <v>1657</v>
      </c>
      <c r="B409" s="63" t="s">
        <v>10</v>
      </c>
      <c r="C409" s="76" t="s">
        <v>12</v>
      </c>
      <c r="D409" s="52" t="s">
        <v>1090</v>
      </c>
      <c r="E409" s="60">
        <v>44693</v>
      </c>
      <c r="F409" s="61">
        <f t="shared" ca="1" si="8"/>
        <v>18.330125526656076</v>
      </c>
      <c r="G409" s="60">
        <v>36831</v>
      </c>
      <c r="H409" s="63" t="s">
        <v>1091</v>
      </c>
      <c r="I409" s="64" t="s">
        <v>854</v>
      </c>
      <c r="J409" s="63" t="s">
        <v>24</v>
      </c>
      <c r="K409" s="63" t="s">
        <v>19</v>
      </c>
      <c r="L409" s="63" t="s">
        <v>343</v>
      </c>
      <c r="M409" s="65"/>
      <c r="N409" s="65"/>
      <c r="O409" s="65"/>
      <c r="P409" s="65"/>
    </row>
    <row r="410" spans="1:16" x14ac:dyDescent="0.25">
      <c r="A410" s="65"/>
      <c r="B410" s="63" t="s">
        <v>2</v>
      </c>
      <c r="C410" s="76" t="s">
        <v>12</v>
      </c>
      <c r="D410" s="52" t="s">
        <v>1685</v>
      </c>
      <c r="E410" s="60">
        <v>44694</v>
      </c>
      <c r="F410" s="61">
        <f t="shared" ca="1" si="8"/>
        <v>18.297271317210491</v>
      </c>
      <c r="G410" s="60">
        <v>34053</v>
      </c>
      <c r="H410" s="63" t="s">
        <v>929</v>
      </c>
      <c r="I410" s="64" t="s">
        <v>17</v>
      </c>
      <c r="J410" s="63" t="s">
        <v>912</v>
      </c>
      <c r="K410" s="63" t="s">
        <v>19</v>
      </c>
      <c r="L410" s="63" t="s">
        <v>342</v>
      </c>
      <c r="M410" s="65"/>
      <c r="N410" s="65"/>
      <c r="O410" s="65" t="s">
        <v>1686</v>
      </c>
      <c r="P410" s="65"/>
    </row>
    <row r="411" spans="1:16" x14ac:dyDescent="0.25">
      <c r="A411" s="65" t="s">
        <v>1726</v>
      </c>
      <c r="B411" s="63" t="s">
        <v>3</v>
      </c>
      <c r="C411" s="76" t="s">
        <v>12</v>
      </c>
      <c r="D411" s="52" t="s">
        <v>406</v>
      </c>
      <c r="E411" s="60">
        <v>44758</v>
      </c>
      <c r="F411" s="61">
        <f ca="1">(NOW()-E411)/30.4375</f>
        <v>16.194601912693038</v>
      </c>
      <c r="G411" s="60">
        <v>35254</v>
      </c>
      <c r="H411" s="63" t="s">
        <v>305</v>
      </c>
      <c r="I411" s="64" t="s">
        <v>17</v>
      </c>
      <c r="J411" s="63" t="s">
        <v>24</v>
      </c>
      <c r="K411" s="63" t="s">
        <v>28</v>
      </c>
      <c r="L411" s="63" t="s">
        <v>342</v>
      </c>
      <c r="M411" s="65"/>
      <c r="N411" s="65" t="s">
        <v>407</v>
      </c>
      <c r="O411" s="65" t="s">
        <v>845</v>
      </c>
      <c r="P411" s="65" t="s">
        <v>1771</v>
      </c>
    </row>
    <row r="412" spans="1:16" x14ac:dyDescent="0.25">
      <c r="A412" s="65"/>
      <c r="B412" s="63" t="s">
        <v>3</v>
      </c>
      <c r="C412" s="76" t="s">
        <v>12</v>
      </c>
      <c r="D412" s="52" t="s">
        <v>597</v>
      </c>
      <c r="E412" s="62">
        <v>44779</v>
      </c>
      <c r="F412" s="61">
        <f ca="1">(NOW()-E412)/30.4375</f>
        <v>15.504663514335748</v>
      </c>
      <c r="G412" s="62">
        <v>34648</v>
      </c>
      <c r="H412" s="63">
        <v>2011</v>
      </c>
      <c r="I412" s="64" t="s">
        <v>27</v>
      </c>
      <c r="J412" s="63" t="s">
        <v>24</v>
      </c>
      <c r="K412" s="63" t="s">
        <v>19</v>
      </c>
      <c r="L412" s="63" t="s">
        <v>342</v>
      </c>
      <c r="M412" s="65"/>
      <c r="N412" s="65"/>
      <c r="O412" s="65"/>
      <c r="P412" s="65" t="s">
        <v>840</v>
      </c>
    </row>
    <row r="413" spans="1:16" x14ac:dyDescent="0.25">
      <c r="A413" s="65" t="s">
        <v>1859</v>
      </c>
      <c r="B413" s="63" t="s">
        <v>2</v>
      </c>
      <c r="C413" s="76" t="s">
        <v>12</v>
      </c>
      <c r="D413" s="52" t="s">
        <v>20</v>
      </c>
      <c r="E413" s="60">
        <v>44737</v>
      </c>
      <c r="F413" s="61">
        <f ca="1">(NOW()-E413)/30.4375</f>
        <v>16.884540311050326</v>
      </c>
      <c r="G413" s="60">
        <v>33924</v>
      </c>
      <c r="H413" s="63">
        <v>1998</v>
      </c>
      <c r="I413" s="64" t="s">
        <v>21</v>
      </c>
      <c r="J413" s="63" t="s">
        <v>18</v>
      </c>
      <c r="K413" s="63" t="s">
        <v>19</v>
      </c>
      <c r="L413" s="63" t="s">
        <v>342</v>
      </c>
      <c r="M413" s="65"/>
      <c r="N413" s="65" t="s">
        <v>728</v>
      </c>
      <c r="O413" s="65" t="s">
        <v>22</v>
      </c>
      <c r="P413" s="65" t="s">
        <v>1028</v>
      </c>
    </row>
    <row r="414" spans="1:16" x14ac:dyDescent="0.25">
      <c r="A414" s="65"/>
      <c r="B414" s="63" t="s">
        <v>249</v>
      </c>
      <c r="C414" s="76" t="s">
        <v>12</v>
      </c>
      <c r="D414" s="52" t="s">
        <v>338</v>
      </c>
      <c r="E414" s="60">
        <v>44760</v>
      </c>
      <c r="F414" s="61">
        <f t="shared" ref="F414:F439" ca="1" si="9">(NOW()-E414)/30.4375</f>
        <v>16.128893493801868</v>
      </c>
      <c r="G414" s="60">
        <v>35975</v>
      </c>
      <c r="H414" s="63" t="s">
        <v>339</v>
      </c>
      <c r="I414" s="64" t="s">
        <v>17</v>
      </c>
      <c r="J414" s="63" t="s">
        <v>24</v>
      </c>
      <c r="K414" s="63" t="s">
        <v>19</v>
      </c>
      <c r="L414" s="63" t="s">
        <v>342</v>
      </c>
      <c r="M414" s="65"/>
      <c r="N414" s="65" t="s">
        <v>866</v>
      </c>
      <c r="O414" s="65" t="s">
        <v>899</v>
      </c>
      <c r="P414" s="65"/>
    </row>
    <row r="415" spans="1:16" x14ac:dyDescent="0.25">
      <c r="A415" s="65" t="s">
        <v>1692</v>
      </c>
      <c r="B415" s="63" t="s">
        <v>249</v>
      </c>
      <c r="C415" s="76" t="s">
        <v>12</v>
      </c>
      <c r="D415" s="52" t="s">
        <v>1691</v>
      </c>
      <c r="E415" s="60">
        <v>44845</v>
      </c>
      <c r="F415" s="61">
        <f t="shared" ca="1" si="9"/>
        <v>13.336285690927124</v>
      </c>
      <c r="G415" s="60">
        <v>36199</v>
      </c>
      <c r="H415" s="63" t="s">
        <v>1690</v>
      </c>
      <c r="I415" s="64" t="s">
        <v>21</v>
      </c>
      <c r="J415" s="63" t="s">
        <v>24</v>
      </c>
      <c r="K415" s="63" t="s">
        <v>19</v>
      </c>
      <c r="L415" s="63" t="s">
        <v>342</v>
      </c>
      <c r="M415" s="65"/>
      <c r="N415" s="65"/>
      <c r="O415" s="65"/>
      <c r="P415" s="65" t="s">
        <v>1785</v>
      </c>
    </row>
    <row r="416" spans="1:16" x14ac:dyDescent="0.25">
      <c r="A416" s="65"/>
      <c r="B416" s="63" t="s">
        <v>3</v>
      </c>
      <c r="C416" s="76" t="s">
        <v>12</v>
      </c>
      <c r="D416" s="52" t="s">
        <v>486</v>
      </c>
      <c r="E416" s="62">
        <v>44893</v>
      </c>
      <c r="F416" s="61">
        <f ca="1">(NOW()-E416)/30.4375</f>
        <v>11.759283637539035</v>
      </c>
      <c r="G416" s="62">
        <v>34676</v>
      </c>
      <c r="H416" s="63" t="s">
        <v>16</v>
      </c>
      <c r="I416" s="64" t="s">
        <v>17</v>
      </c>
      <c r="J416" s="63" t="s">
        <v>24</v>
      </c>
      <c r="K416" s="63" t="s">
        <v>19</v>
      </c>
      <c r="L416" s="63" t="s">
        <v>342</v>
      </c>
      <c r="M416" s="65"/>
      <c r="N416" s="65"/>
      <c r="O416" s="65"/>
      <c r="P416" s="65" t="s">
        <v>1030</v>
      </c>
    </row>
    <row r="417" spans="1:16" x14ac:dyDescent="0.25">
      <c r="A417" s="65" t="s">
        <v>1712</v>
      </c>
      <c r="B417" s="63" t="s">
        <v>2</v>
      </c>
      <c r="C417" s="76" t="s">
        <v>12</v>
      </c>
      <c r="D417" s="52" t="s">
        <v>563</v>
      </c>
      <c r="E417" s="62">
        <v>44903</v>
      </c>
      <c r="F417" s="61">
        <f t="shared" ca="1" si="9"/>
        <v>11.430741543083181</v>
      </c>
      <c r="G417" s="62">
        <v>33802</v>
      </c>
      <c r="H417" s="63" t="s">
        <v>16</v>
      </c>
      <c r="I417" s="64" t="s">
        <v>17</v>
      </c>
      <c r="J417" s="63" t="s">
        <v>18</v>
      </c>
      <c r="K417" s="63" t="s">
        <v>19</v>
      </c>
      <c r="L417" s="63" t="s">
        <v>342</v>
      </c>
      <c r="M417" s="65"/>
      <c r="N417" s="65" t="s">
        <v>1655</v>
      </c>
      <c r="O417" s="65" t="s">
        <v>1656</v>
      </c>
      <c r="P417" s="65" t="s">
        <v>685</v>
      </c>
    </row>
    <row r="418" spans="1:16" x14ac:dyDescent="0.25">
      <c r="A418" s="65"/>
      <c r="B418" s="63" t="s">
        <v>2</v>
      </c>
      <c r="C418" s="76" t="s">
        <v>12</v>
      </c>
      <c r="D418" s="52" t="s">
        <v>207</v>
      </c>
      <c r="E418" s="62">
        <v>44905</v>
      </c>
      <c r="F418" s="61">
        <f ca="1">(NOW()-E418)/30.4375</f>
        <v>11.365033124192012</v>
      </c>
      <c r="G418" s="60">
        <v>33276</v>
      </c>
      <c r="H418" s="63">
        <v>2001</v>
      </c>
      <c r="I418" s="64" t="s">
        <v>39</v>
      </c>
      <c r="J418" s="63" t="s">
        <v>18</v>
      </c>
      <c r="K418" s="63" t="s">
        <v>19</v>
      </c>
      <c r="L418" s="63" t="s">
        <v>342</v>
      </c>
      <c r="M418" s="65"/>
      <c r="N418" s="65"/>
      <c r="O418" s="65"/>
      <c r="P418" s="65" t="s">
        <v>834</v>
      </c>
    </row>
    <row r="419" spans="1:16" x14ac:dyDescent="0.25">
      <c r="A419" s="65" t="s">
        <v>1854</v>
      </c>
      <c r="B419" s="63" t="s">
        <v>9</v>
      </c>
      <c r="C419" s="76" t="s">
        <v>12</v>
      </c>
      <c r="D419" s="52" t="s">
        <v>186</v>
      </c>
      <c r="E419" s="62">
        <v>44917</v>
      </c>
      <c r="F419" s="61">
        <f ca="1">(NOW()-E419)/30.4375</f>
        <v>10.970782610844989</v>
      </c>
      <c r="G419" s="62">
        <v>31162</v>
      </c>
      <c r="H419" s="63" t="s">
        <v>16</v>
      </c>
      <c r="I419" s="64" t="s">
        <v>27</v>
      </c>
      <c r="J419" s="63" t="s">
        <v>172</v>
      </c>
      <c r="K419" s="63" t="s">
        <v>19</v>
      </c>
      <c r="L419" s="63" t="s">
        <v>342</v>
      </c>
      <c r="M419" s="65"/>
      <c r="N419" s="65"/>
      <c r="O419" s="65"/>
      <c r="P419" s="65" t="s">
        <v>1035</v>
      </c>
    </row>
    <row r="420" spans="1:16" x14ac:dyDescent="0.25">
      <c r="A420" s="65"/>
      <c r="B420" s="63" t="s">
        <v>2</v>
      </c>
      <c r="C420" s="76" t="s">
        <v>12</v>
      </c>
      <c r="D420" s="52" t="s">
        <v>313</v>
      </c>
      <c r="E420" s="60">
        <v>44909</v>
      </c>
      <c r="F420" s="61">
        <f ca="1">(NOW()-E420)/30.4375</f>
        <v>11.233616286409671</v>
      </c>
      <c r="G420" s="60">
        <v>33094</v>
      </c>
      <c r="H420" s="63">
        <v>1999</v>
      </c>
      <c r="I420" s="64" t="s">
        <v>27</v>
      </c>
      <c r="J420" s="63" t="s">
        <v>190</v>
      </c>
      <c r="K420" s="63" t="s">
        <v>19</v>
      </c>
      <c r="L420" s="63" t="s">
        <v>342</v>
      </c>
      <c r="M420" s="65"/>
      <c r="N420" s="65"/>
      <c r="O420" s="65" t="s">
        <v>424</v>
      </c>
      <c r="P420" s="65" t="s">
        <v>1024</v>
      </c>
    </row>
    <row r="421" spans="1:16" x14ac:dyDescent="0.25">
      <c r="A421" s="65"/>
      <c r="B421" s="63" t="s">
        <v>2</v>
      </c>
      <c r="C421" s="76" t="s">
        <v>12</v>
      </c>
      <c r="D421" s="52" t="s">
        <v>448</v>
      </c>
      <c r="E421" s="62">
        <v>44909</v>
      </c>
      <c r="F421" s="61">
        <f ca="1">(NOW()-E421)/30.4375</f>
        <v>11.233616286409671</v>
      </c>
      <c r="G421" s="62">
        <v>35551</v>
      </c>
      <c r="H421" s="63">
        <v>2015</v>
      </c>
      <c r="I421" s="64" t="s">
        <v>27</v>
      </c>
      <c r="J421" s="63" t="s">
        <v>24</v>
      </c>
      <c r="K421" s="63" t="s">
        <v>19</v>
      </c>
      <c r="L421" s="63" t="s">
        <v>343</v>
      </c>
      <c r="M421" s="65"/>
      <c r="N421" s="65"/>
      <c r="O421" s="65" t="s">
        <v>632</v>
      </c>
      <c r="P421" s="65" t="s">
        <v>992</v>
      </c>
    </row>
    <row r="422" spans="1:16" x14ac:dyDescent="0.25">
      <c r="A422" s="65"/>
      <c r="B422" s="63" t="s">
        <v>130</v>
      </c>
      <c r="C422" s="76" t="s">
        <v>12</v>
      </c>
      <c r="D422" s="52" t="s">
        <v>131</v>
      </c>
      <c r="E422" s="60">
        <v>44915</v>
      </c>
      <c r="F422" s="61">
        <f t="shared" ca="1" si="9"/>
        <v>11.03649102973616</v>
      </c>
      <c r="G422" s="60">
        <v>34060</v>
      </c>
      <c r="H422" s="63">
        <v>2007</v>
      </c>
      <c r="I422" s="64" t="s">
        <v>132</v>
      </c>
      <c r="J422" s="63" t="s">
        <v>24</v>
      </c>
      <c r="K422" s="63" t="s">
        <v>19</v>
      </c>
      <c r="L422" s="63" t="s">
        <v>343</v>
      </c>
      <c r="M422" s="65"/>
      <c r="N422" s="65" t="s">
        <v>1710</v>
      </c>
      <c r="O422" s="65"/>
      <c r="P422" s="65" t="s">
        <v>989</v>
      </c>
    </row>
    <row r="423" spans="1:16" x14ac:dyDescent="0.25">
      <c r="A423" s="65" t="s">
        <v>1650</v>
      </c>
      <c r="B423" s="63" t="s">
        <v>2</v>
      </c>
      <c r="C423" s="76" t="s">
        <v>12</v>
      </c>
      <c r="D423" s="52" t="s">
        <v>1640</v>
      </c>
      <c r="E423" s="60">
        <v>44937</v>
      </c>
      <c r="F423" s="61">
        <f ca="1">(NOW()-E423)/30.4375</f>
        <v>10.313698421933285</v>
      </c>
      <c r="G423" s="60">
        <v>34663</v>
      </c>
      <c r="H423" s="63">
        <v>2021</v>
      </c>
      <c r="I423" s="64" t="s">
        <v>1130</v>
      </c>
      <c r="J423" s="63" t="s">
        <v>18</v>
      </c>
      <c r="K423" s="63" t="s">
        <v>19</v>
      </c>
      <c r="L423" s="63" t="s">
        <v>342</v>
      </c>
      <c r="M423" s="65"/>
      <c r="N423" s="65"/>
      <c r="O423" s="65"/>
      <c r="P423" s="65"/>
    </row>
    <row r="424" spans="1:16" x14ac:dyDescent="0.25">
      <c r="A424" s="65" t="s">
        <v>1706</v>
      </c>
      <c r="B424" s="63" t="s">
        <v>2</v>
      </c>
      <c r="C424" s="76" t="s">
        <v>12</v>
      </c>
      <c r="D424" s="52" t="s">
        <v>550</v>
      </c>
      <c r="E424" s="62">
        <v>44940</v>
      </c>
      <c r="F424" s="61">
        <f ca="1">(NOW()-E424)/30.4375</f>
        <v>10.215135793596529</v>
      </c>
      <c r="G424" s="62">
        <v>33973</v>
      </c>
      <c r="H424" s="63">
        <v>2000</v>
      </c>
      <c r="I424" s="64" t="s">
        <v>17</v>
      </c>
      <c r="J424" s="63" t="s">
        <v>18</v>
      </c>
      <c r="K424" s="63" t="s">
        <v>19</v>
      </c>
      <c r="L424" s="63" t="s">
        <v>342</v>
      </c>
      <c r="M424" s="65"/>
      <c r="N424" s="65"/>
      <c r="O424" s="65"/>
      <c r="P424" s="65" t="s">
        <v>708</v>
      </c>
    </row>
    <row r="425" spans="1:16" x14ac:dyDescent="0.25">
      <c r="A425" s="65" t="s">
        <v>1652</v>
      </c>
      <c r="B425" s="63" t="s">
        <v>10</v>
      </c>
      <c r="C425" s="76" t="s">
        <v>12</v>
      </c>
      <c r="D425" s="52" t="s">
        <v>446</v>
      </c>
      <c r="E425" s="62">
        <v>44947</v>
      </c>
      <c r="F425" s="61">
        <f ca="1">(NOW()-E425)/30.4375</f>
        <v>9.9851563274774318</v>
      </c>
      <c r="G425" s="62">
        <v>36342</v>
      </c>
      <c r="H425" s="63">
        <v>2015</v>
      </c>
      <c r="I425" s="64" t="s">
        <v>27</v>
      </c>
      <c r="J425" s="63" t="s">
        <v>24</v>
      </c>
      <c r="K425" s="63" t="s">
        <v>19</v>
      </c>
      <c r="L425" s="63" t="s">
        <v>343</v>
      </c>
      <c r="M425" s="65" t="s">
        <v>645</v>
      </c>
      <c r="N425" s="65" t="s">
        <v>646</v>
      </c>
      <c r="O425" s="65"/>
      <c r="P425" s="65" t="s">
        <v>1761</v>
      </c>
    </row>
    <row r="426" spans="1:16" x14ac:dyDescent="0.25">
      <c r="A426" s="65" t="s">
        <v>1855</v>
      </c>
      <c r="B426" s="63" t="s">
        <v>2</v>
      </c>
      <c r="C426" s="76" t="s">
        <v>12</v>
      </c>
      <c r="D426" s="52" t="s">
        <v>1843</v>
      </c>
      <c r="E426" s="60">
        <v>44984</v>
      </c>
      <c r="F426" s="61">
        <f ca="1">(NOW()-E426)/30.4375</f>
        <v>8.7695505779907794</v>
      </c>
      <c r="G426" s="62">
        <v>33577</v>
      </c>
      <c r="H426" s="63">
        <v>2023</v>
      </c>
      <c r="I426" s="64" t="s">
        <v>17</v>
      </c>
      <c r="J426" s="63" t="s">
        <v>18</v>
      </c>
      <c r="K426" s="63" t="s">
        <v>19</v>
      </c>
      <c r="L426" s="63" t="s">
        <v>342</v>
      </c>
      <c r="M426" s="65"/>
      <c r="N426" s="65"/>
      <c r="O426" s="65"/>
      <c r="P426" s="65" t="s">
        <v>1856</v>
      </c>
    </row>
    <row r="427" spans="1:16" x14ac:dyDescent="0.25">
      <c r="A427" s="65"/>
      <c r="B427" s="63" t="s">
        <v>2</v>
      </c>
      <c r="C427" s="76" t="s">
        <v>12</v>
      </c>
      <c r="D427" s="52" t="s">
        <v>1626</v>
      </c>
      <c r="E427" s="60">
        <v>44984</v>
      </c>
      <c r="F427" s="61">
        <f t="shared" ca="1" si="9"/>
        <v>8.7695505779907794</v>
      </c>
      <c r="G427" s="60">
        <v>35407</v>
      </c>
      <c r="H427" s="63">
        <v>2020</v>
      </c>
      <c r="I427" s="64" t="s">
        <v>1175</v>
      </c>
      <c r="J427" s="63" t="s">
        <v>284</v>
      </c>
      <c r="K427" s="63" t="s">
        <v>19</v>
      </c>
      <c r="L427" s="63" t="s">
        <v>343</v>
      </c>
      <c r="M427" s="65"/>
      <c r="N427" s="65"/>
      <c r="O427" s="65"/>
      <c r="P427" s="65"/>
    </row>
    <row r="428" spans="1:16" x14ac:dyDescent="0.25">
      <c r="A428" s="65"/>
      <c r="B428" s="63" t="s">
        <v>2</v>
      </c>
      <c r="C428" s="76" t="s">
        <v>12</v>
      </c>
      <c r="D428" s="52" t="s">
        <v>559</v>
      </c>
      <c r="E428" s="62">
        <v>44984</v>
      </c>
      <c r="F428" s="61">
        <f ca="1">(NOW()-E428)/30.4375</f>
        <v>8.7695505779907794</v>
      </c>
      <c r="G428" s="62">
        <v>33039</v>
      </c>
      <c r="H428" s="63">
        <v>1997</v>
      </c>
      <c r="I428" s="64" t="s">
        <v>17</v>
      </c>
      <c r="J428" s="63" t="s">
        <v>18</v>
      </c>
      <c r="K428" s="63" t="s">
        <v>19</v>
      </c>
      <c r="L428" s="63" t="s">
        <v>342</v>
      </c>
      <c r="M428" s="65"/>
      <c r="N428" s="65"/>
      <c r="O428" s="65"/>
      <c r="P428" s="65" t="s">
        <v>692</v>
      </c>
    </row>
    <row r="429" spans="1:16" x14ac:dyDescent="0.25">
      <c r="A429" s="65"/>
      <c r="B429" s="63" t="s">
        <v>2</v>
      </c>
      <c r="C429" s="76" t="s">
        <v>12</v>
      </c>
      <c r="D429" s="52" t="s">
        <v>1707</v>
      </c>
      <c r="E429" s="60">
        <v>44986</v>
      </c>
      <c r="F429" s="61">
        <f t="shared" ca="1" si="9"/>
        <v>8.7038421590996098</v>
      </c>
      <c r="G429" s="60">
        <v>32841</v>
      </c>
      <c r="H429" s="63" t="s">
        <v>803</v>
      </c>
      <c r="I429" s="64" t="s">
        <v>36</v>
      </c>
      <c r="J429" s="63" t="s">
        <v>18</v>
      </c>
      <c r="K429" s="63" t="s">
        <v>19</v>
      </c>
      <c r="L429" s="63" t="s">
        <v>342</v>
      </c>
      <c r="M429" s="65"/>
      <c r="N429" s="65"/>
      <c r="O429" s="65"/>
      <c r="P429" s="65"/>
    </row>
    <row r="430" spans="1:16" x14ac:dyDescent="0.25">
      <c r="A430" s="65" t="s">
        <v>1699</v>
      </c>
      <c r="B430" s="63" t="s">
        <v>2</v>
      </c>
      <c r="C430" s="76" t="s">
        <v>12</v>
      </c>
      <c r="D430" s="52" t="s">
        <v>1700</v>
      </c>
      <c r="E430" s="60">
        <v>44986</v>
      </c>
      <c r="F430" s="61">
        <f t="shared" ca="1" si="9"/>
        <v>8.7038421590996098</v>
      </c>
      <c r="G430" s="60">
        <v>33816</v>
      </c>
      <c r="H430" s="63" t="s">
        <v>1690</v>
      </c>
      <c r="I430" s="64" t="s">
        <v>21</v>
      </c>
      <c r="J430" s="63" t="s">
        <v>24</v>
      </c>
      <c r="K430" s="63" t="s">
        <v>19</v>
      </c>
      <c r="L430" s="63" t="s">
        <v>343</v>
      </c>
      <c r="M430" s="65"/>
      <c r="N430" s="65"/>
      <c r="O430" s="65" t="s">
        <v>632</v>
      </c>
      <c r="P430" s="65"/>
    </row>
    <row r="431" spans="1:16" x14ac:dyDescent="0.25">
      <c r="A431" s="65"/>
      <c r="B431" s="63" t="s">
        <v>2</v>
      </c>
      <c r="C431" s="76" t="s">
        <v>12</v>
      </c>
      <c r="D431" s="52" t="s">
        <v>304</v>
      </c>
      <c r="E431" s="60">
        <v>45022</v>
      </c>
      <c r="F431" s="61">
        <f t="shared" ca="1" si="9"/>
        <v>7.5210906190585414</v>
      </c>
      <c r="G431" s="60">
        <v>40616</v>
      </c>
      <c r="H431" s="63" t="s">
        <v>305</v>
      </c>
      <c r="I431" s="64" t="s">
        <v>55</v>
      </c>
      <c r="J431" s="63" t="s">
        <v>18</v>
      </c>
      <c r="K431" s="63" t="s">
        <v>19</v>
      </c>
      <c r="L431" s="63" t="s">
        <v>342</v>
      </c>
      <c r="M431" s="65" t="s">
        <v>641</v>
      </c>
      <c r="N431" s="65" t="s">
        <v>1708</v>
      </c>
      <c r="O431" s="65" t="s">
        <v>306</v>
      </c>
      <c r="P431" s="65"/>
    </row>
    <row r="432" spans="1:16" x14ac:dyDescent="0.25">
      <c r="A432" s="65"/>
      <c r="B432" s="63" t="s">
        <v>3</v>
      </c>
      <c r="C432" s="76" t="s">
        <v>12</v>
      </c>
      <c r="D432" s="52" t="s">
        <v>1620</v>
      </c>
      <c r="E432" s="60">
        <v>45026</v>
      </c>
      <c r="F432" s="61">
        <f t="shared" ref="F432:F437" ca="1" si="10">(NOW()-E432)/30.4375</f>
        <v>7.3896737812762003</v>
      </c>
      <c r="G432" s="62">
        <v>34669</v>
      </c>
      <c r="H432" s="63">
        <v>2019</v>
      </c>
      <c r="I432" s="64" t="s">
        <v>1126</v>
      </c>
      <c r="J432" s="63" t="s">
        <v>284</v>
      </c>
      <c r="K432" s="63" t="s">
        <v>19</v>
      </c>
      <c r="L432" s="63" t="s">
        <v>343</v>
      </c>
      <c r="M432" s="65"/>
      <c r="N432" s="65"/>
      <c r="O432" s="65"/>
      <c r="P432" s="65"/>
    </row>
    <row r="433" spans="1:16" x14ac:dyDescent="0.25">
      <c r="A433" s="65" t="s">
        <v>1682</v>
      </c>
      <c r="B433" s="63" t="s">
        <v>2</v>
      </c>
      <c r="C433" s="76" t="s">
        <v>12</v>
      </c>
      <c r="D433" s="52" t="s">
        <v>349</v>
      </c>
      <c r="E433" s="60">
        <v>45037</v>
      </c>
      <c r="F433" s="61">
        <f t="shared" ca="1" si="10"/>
        <v>7.0282774773747629</v>
      </c>
      <c r="G433" s="60">
        <v>33064</v>
      </c>
      <c r="H433" s="63">
        <v>1997</v>
      </c>
      <c r="I433" s="64" t="s">
        <v>17</v>
      </c>
      <c r="J433" s="63" t="s">
        <v>476</v>
      </c>
      <c r="K433" s="63" t="s">
        <v>19</v>
      </c>
      <c r="L433" s="63" t="s">
        <v>342</v>
      </c>
      <c r="M433" s="65" t="s">
        <v>351</v>
      </c>
      <c r="N433" s="65" t="s">
        <v>350</v>
      </c>
      <c r="O433" s="65"/>
      <c r="P433" s="65"/>
    </row>
    <row r="434" spans="1:16" x14ac:dyDescent="0.25">
      <c r="A434" s="65"/>
      <c r="B434" s="63" t="s">
        <v>3</v>
      </c>
      <c r="C434" s="76" t="s">
        <v>12</v>
      </c>
      <c r="D434" s="52" t="s">
        <v>180</v>
      </c>
      <c r="E434" s="62">
        <v>45053</v>
      </c>
      <c r="F434" s="61">
        <f t="shared" ca="1" si="10"/>
        <v>6.5026101262453997</v>
      </c>
      <c r="G434" s="60">
        <v>34549</v>
      </c>
      <c r="H434" s="63" t="s">
        <v>16</v>
      </c>
      <c r="I434" s="64" t="s">
        <v>36</v>
      </c>
      <c r="J434" s="63" t="s">
        <v>24</v>
      </c>
      <c r="K434" s="63" t="s">
        <v>19</v>
      </c>
      <c r="L434" s="63" t="s">
        <v>342</v>
      </c>
      <c r="M434" s="65" t="s">
        <v>611</v>
      </c>
      <c r="N434" s="65" t="s">
        <v>863</v>
      </c>
      <c r="O434" s="65" t="s">
        <v>864</v>
      </c>
      <c r="P434" s="65" t="s">
        <v>1087</v>
      </c>
    </row>
    <row r="435" spans="1:16" x14ac:dyDescent="0.25">
      <c r="A435" s="65"/>
      <c r="B435" s="63" t="s">
        <v>10</v>
      </c>
      <c r="C435" s="76" t="s">
        <v>12</v>
      </c>
      <c r="D435" s="52" t="s">
        <v>1847</v>
      </c>
      <c r="E435" s="60">
        <v>45056</v>
      </c>
      <c r="F435" s="61">
        <f t="shared" ca="1" si="10"/>
        <v>6.4040474979086444</v>
      </c>
      <c r="G435" s="60">
        <v>37360</v>
      </c>
      <c r="H435" s="63">
        <v>2023</v>
      </c>
      <c r="I435" s="64" t="s">
        <v>27</v>
      </c>
      <c r="J435" s="63" t="s">
        <v>284</v>
      </c>
      <c r="K435" s="63" t="s">
        <v>19</v>
      </c>
      <c r="L435" s="63" t="s">
        <v>343</v>
      </c>
      <c r="M435" s="65"/>
      <c r="N435" s="65"/>
      <c r="O435" s="65"/>
      <c r="P435" s="65"/>
    </row>
    <row r="436" spans="1:16" x14ac:dyDescent="0.25">
      <c r="A436" s="65"/>
      <c r="B436" s="63" t="s">
        <v>2</v>
      </c>
      <c r="C436" s="76" t="s">
        <v>12</v>
      </c>
      <c r="D436" s="52" t="s">
        <v>1840</v>
      </c>
      <c r="E436" s="62">
        <v>45058</v>
      </c>
      <c r="F436" s="61">
        <f t="shared" ca="1" si="10"/>
        <v>6.3383390790174738</v>
      </c>
      <c r="G436" s="62">
        <v>33785</v>
      </c>
      <c r="H436" s="63">
        <v>2023</v>
      </c>
      <c r="I436" s="64" t="s">
        <v>468</v>
      </c>
      <c r="J436" s="63" t="s">
        <v>190</v>
      </c>
      <c r="K436" s="63" t="s">
        <v>19</v>
      </c>
      <c r="L436" s="63" t="s">
        <v>342</v>
      </c>
      <c r="M436" s="65"/>
      <c r="N436" s="65"/>
      <c r="O436" s="65"/>
      <c r="P436" s="65"/>
    </row>
    <row r="437" spans="1:16" x14ac:dyDescent="0.25">
      <c r="A437" s="65" t="s">
        <v>1664</v>
      </c>
      <c r="B437" s="63" t="s">
        <v>2</v>
      </c>
      <c r="C437" s="76" t="s">
        <v>12</v>
      </c>
      <c r="D437" s="52" t="s">
        <v>913</v>
      </c>
      <c r="E437" s="60">
        <v>45073</v>
      </c>
      <c r="F437" s="61">
        <f t="shared" ca="1" si="10"/>
        <v>5.8455259373336954</v>
      </c>
      <c r="G437" s="60">
        <v>33186</v>
      </c>
      <c r="H437" s="63">
        <v>1998</v>
      </c>
      <c r="I437" s="64" t="s">
        <v>27</v>
      </c>
      <c r="J437" s="63" t="s">
        <v>18</v>
      </c>
      <c r="K437" s="63" t="s">
        <v>19</v>
      </c>
      <c r="L437" s="63" t="s">
        <v>342</v>
      </c>
      <c r="M437" s="65"/>
      <c r="N437" s="65"/>
      <c r="O437" s="65"/>
      <c r="P437" s="65" t="s">
        <v>1777</v>
      </c>
    </row>
    <row r="438" spans="1:16" x14ac:dyDescent="0.25">
      <c r="A438" s="65" t="s">
        <v>1714</v>
      </c>
      <c r="B438" s="63" t="s">
        <v>2</v>
      </c>
      <c r="C438" s="76" t="s">
        <v>12</v>
      </c>
      <c r="D438" s="52" t="s">
        <v>1713</v>
      </c>
      <c r="E438" s="60">
        <v>45086</v>
      </c>
      <c r="F438" s="61">
        <f t="shared" ca="1" si="9"/>
        <v>5.4184212145410875</v>
      </c>
      <c r="G438" s="60">
        <v>33352</v>
      </c>
      <c r="H438" s="63" t="s">
        <v>1690</v>
      </c>
      <c r="I438" s="64" t="s">
        <v>55</v>
      </c>
      <c r="J438" s="63" t="s">
        <v>18</v>
      </c>
      <c r="K438" s="63" t="s">
        <v>19</v>
      </c>
      <c r="L438" s="63" t="s">
        <v>342</v>
      </c>
      <c r="M438" s="65"/>
      <c r="N438" s="65"/>
      <c r="O438" s="65" t="s">
        <v>1715</v>
      </c>
      <c r="P438" s="65"/>
    </row>
    <row r="439" spans="1:16" x14ac:dyDescent="0.25">
      <c r="A439" s="65" t="s">
        <v>1694</v>
      </c>
      <c r="B439" s="63" t="s">
        <v>249</v>
      </c>
      <c r="C439" s="76" t="s">
        <v>12</v>
      </c>
      <c r="D439" s="52" t="s">
        <v>52</v>
      </c>
      <c r="E439" s="60">
        <v>45103</v>
      </c>
      <c r="F439" s="61">
        <f t="shared" ca="1" si="9"/>
        <v>4.8598996539661385</v>
      </c>
      <c r="G439" s="60">
        <v>35515</v>
      </c>
      <c r="H439" s="63" t="s">
        <v>16</v>
      </c>
      <c r="I439" s="64" t="s">
        <v>36</v>
      </c>
      <c r="J439" s="63" t="s">
        <v>24</v>
      </c>
      <c r="K439" s="63" t="s">
        <v>19</v>
      </c>
      <c r="L439" s="63" t="s">
        <v>342</v>
      </c>
      <c r="M439" s="65" t="s">
        <v>337</v>
      </c>
      <c r="N439" s="65" t="s">
        <v>336</v>
      </c>
      <c r="O439" s="65"/>
      <c r="P439" s="65"/>
    </row>
    <row r="440" spans="1:16" x14ac:dyDescent="0.25">
      <c r="A440" s="65"/>
      <c r="B440" s="63" t="s">
        <v>2</v>
      </c>
      <c r="C440" s="76" t="s">
        <v>12</v>
      </c>
      <c r="D440" s="52" t="s">
        <v>532</v>
      </c>
      <c r="E440" s="60">
        <v>45103</v>
      </c>
      <c r="F440" s="61">
        <f t="shared" ref="F440:F446" ca="1" si="11">(NOW()-E440)/30.4375</f>
        <v>4.8598996539661385</v>
      </c>
      <c r="G440" s="60">
        <v>32878</v>
      </c>
      <c r="H440" s="63" t="s">
        <v>16</v>
      </c>
      <c r="I440" s="64" t="s">
        <v>17</v>
      </c>
      <c r="J440" s="63" t="s">
        <v>18</v>
      </c>
      <c r="K440" s="63" t="s">
        <v>19</v>
      </c>
      <c r="L440" s="63" t="s">
        <v>342</v>
      </c>
      <c r="M440" s="65"/>
      <c r="N440" s="65"/>
      <c r="O440" s="65"/>
      <c r="P440" s="65" t="s">
        <v>823</v>
      </c>
    </row>
    <row r="441" spans="1:16" x14ac:dyDescent="0.25">
      <c r="A441" s="65"/>
      <c r="B441" s="63" t="s">
        <v>2</v>
      </c>
      <c r="C441" s="76" t="s">
        <v>12</v>
      </c>
      <c r="D441" s="52" t="s">
        <v>1845</v>
      </c>
      <c r="E441" s="60">
        <v>45108</v>
      </c>
      <c r="F441" s="61">
        <f ca="1">(NOW()-E441)/30.4375</f>
        <v>4.6956286067382127</v>
      </c>
      <c r="G441" s="60">
        <v>34474</v>
      </c>
      <c r="H441" s="63" t="s">
        <v>16</v>
      </c>
      <c r="I441" s="64" t="s">
        <v>21</v>
      </c>
      <c r="J441" s="63" t="s">
        <v>18</v>
      </c>
      <c r="K441" s="63" t="s">
        <v>19</v>
      </c>
      <c r="L441" s="63" t="s">
        <v>342</v>
      </c>
      <c r="M441" s="65"/>
      <c r="N441" s="65"/>
      <c r="O441" s="65"/>
      <c r="P441" s="65" t="s">
        <v>1846</v>
      </c>
    </row>
    <row r="442" spans="1:16" x14ac:dyDescent="0.25">
      <c r="A442" s="65"/>
      <c r="B442" s="63" t="s">
        <v>9</v>
      </c>
      <c r="C442" s="76" t="s">
        <v>12</v>
      </c>
      <c r="D442" s="52" t="s">
        <v>484</v>
      </c>
      <c r="E442" s="62">
        <v>45114</v>
      </c>
      <c r="F442" s="61">
        <f t="shared" ca="1" si="11"/>
        <v>4.4985033500647011</v>
      </c>
      <c r="G442" s="62">
        <v>31989</v>
      </c>
      <c r="H442" s="63" t="s">
        <v>16</v>
      </c>
      <c r="I442" s="64" t="s">
        <v>428</v>
      </c>
      <c r="J442" s="63" t="s">
        <v>172</v>
      </c>
      <c r="K442" s="63" t="s">
        <v>28</v>
      </c>
      <c r="L442" s="63" t="s">
        <v>342</v>
      </c>
      <c r="M442" s="65"/>
      <c r="N442" s="65"/>
      <c r="O442" s="65"/>
      <c r="P442" s="65" t="s">
        <v>947</v>
      </c>
    </row>
    <row r="443" spans="1:16" x14ac:dyDescent="0.25">
      <c r="A443" s="65"/>
      <c r="B443" s="63" t="s">
        <v>2</v>
      </c>
      <c r="C443" s="76" t="s">
        <v>12</v>
      </c>
      <c r="D443" s="52" t="s">
        <v>560</v>
      </c>
      <c r="E443" s="62">
        <v>45132</v>
      </c>
      <c r="F443" s="61">
        <f t="shared" ca="1" si="11"/>
        <v>3.9071275800441678</v>
      </c>
      <c r="G443" s="62">
        <v>32835</v>
      </c>
      <c r="H443" s="63">
        <v>1997</v>
      </c>
      <c r="I443" s="64" t="s">
        <v>17</v>
      </c>
      <c r="J443" s="63" t="s">
        <v>18</v>
      </c>
      <c r="K443" s="63" t="s">
        <v>19</v>
      </c>
      <c r="L443" s="63" t="s">
        <v>342</v>
      </c>
      <c r="M443" s="65" t="s">
        <v>763</v>
      </c>
      <c r="N443" s="65"/>
      <c r="O443" s="65" t="s">
        <v>1731</v>
      </c>
      <c r="P443" s="65" t="s">
        <v>688</v>
      </c>
    </row>
    <row r="444" spans="1:16" x14ac:dyDescent="0.25">
      <c r="A444" s="65"/>
      <c r="B444" s="63" t="s">
        <v>249</v>
      </c>
      <c r="C444" s="76" t="s">
        <v>12</v>
      </c>
      <c r="D444" s="53" t="s">
        <v>921</v>
      </c>
      <c r="E444" s="60">
        <v>45136</v>
      </c>
      <c r="F444" s="61">
        <f t="shared" ca="1" si="11"/>
        <v>3.7757107422618268</v>
      </c>
      <c r="G444" s="60">
        <v>35612</v>
      </c>
      <c r="H444" s="63">
        <v>2019</v>
      </c>
      <c r="I444" s="64" t="s">
        <v>17</v>
      </c>
      <c r="J444" s="63" t="s">
        <v>56</v>
      </c>
      <c r="K444" s="63" t="s">
        <v>19</v>
      </c>
      <c r="L444" s="63" t="s">
        <v>343</v>
      </c>
      <c r="M444" s="71"/>
      <c r="N444" s="65" t="s">
        <v>920</v>
      </c>
      <c r="O444" s="65"/>
      <c r="P444" s="65"/>
    </row>
    <row r="445" spans="1:16" x14ac:dyDescent="0.25">
      <c r="A445" s="65"/>
      <c r="B445" s="63" t="s">
        <v>3</v>
      </c>
      <c r="C445" s="76" t="s">
        <v>12</v>
      </c>
      <c r="D445" s="52" t="s">
        <v>67</v>
      </c>
      <c r="E445" s="60">
        <v>45139</v>
      </c>
      <c r="F445" s="61">
        <f t="shared" ca="1" si="11"/>
        <v>3.677148113925071</v>
      </c>
      <c r="G445" s="60">
        <v>34680</v>
      </c>
      <c r="H445" s="63" t="s">
        <v>16</v>
      </c>
      <c r="I445" s="64" t="s">
        <v>55</v>
      </c>
      <c r="J445" s="63" t="s">
        <v>24</v>
      </c>
      <c r="K445" s="63" t="s">
        <v>19</v>
      </c>
      <c r="L445" s="63" t="s">
        <v>342</v>
      </c>
      <c r="M445" s="65" t="s">
        <v>654</v>
      </c>
      <c r="N445" s="65" t="s">
        <v>1773</v>
      </c>
      <c r="O445" s="65" t="s">
        <v>249</v>
      </c>
      <c r="P445" s="65" t="s">
        <v>1772</v>
      </c>
    </row>
    <row r="446" spans="1:16" x14ac:dyDescent="0.25">
      <c r="A446" s="65"/>
      <c r="B446" s="63" t="s">
        <v>2</v>
      </c>
      <c r="C446" s="76" t="s">
        <v>12</v>
      </c>
      <c r="D446" s="52" t="s">
        <v>49</v>
      </c>
      <c r="E446" s="60">
        <v>45167</v>
      </c>
      <c r="F446" s="61">
        <f t="shared" ca="1" si="11"/>
        <v>2.7572302494486851</v>
      </c>
      <c r="G446" s="60">
        <v>33571</v>
      </c>
      <c r="H446" s="63" t="s">
        <v>50</v>
      </c>
      <c r="I446" s="64" t="s">
        <v>17</v>
      </c>
      <c r="J446" s="63" t="s">
        <v>18</v>
      </c>
      <c r="K446" s="63" t="s">
        <v>19</v>
      </c>
      <c r="L446" s="63" t="s">
        <v>342</v>
      </c>
      <c r="M446" s="65" t="s">
        <v>409</v>
      </c>
      <c r="N446" s="65" t="s">
        <v>1759</v>
      </c>
      <c r="O446" s="65" t="s">
        <v>51</v>
      </c>
      <c r="P446" s="65" t="s">
        <v>1063</v>
      </c>
    </row>
    <row r="447" spans="1:16" x14ac:dyDescent="0.25">
      <c r="A447" s="65" t="s">
        <v>1689</v>
      </c>
      <c r="B447" s="63" t="s">
        <v>249</v>
      </c>
      <c r="C447" s="76" t="s">
        <v>12</v>
      </c>
      <c r="D447" s="52" t="s">
        <v>1688</v>
      </c>
      <c r="E447" s="60">
        <v>45181</v>
      </c>
      <c r="F447" s="61">
        <f t="shared" ca="1" si="8"/>
        <v>2.2972713172104919</v>
      </c>
      <c r="G447" s="60">
        <v>35951</v>
      </c>
      <c r="H447" s="63" t="s">
        <v>1690</v>
      </c>
      <c r="I447" s="64" t="s">
        <v>21</v>
      </c>
      <c r="J447" s="63" t="s">
        <v>24</v>
      </c>
      <c r="K447" s="63" t="s">
        <v>19</v>
      </c>
      <c r="L447" s="63" t="s">
        <v>342</v>
      </c>
      <c r="M447" s="65"/>
      <c r="N447" s="65"/>
      <c r="O447" s="65"/>
      <c r="P447" s="65"/>
    </row>
    <row r="448" spans="1:16" x14ac:dyDescent="0.25">
      <c r="A448" s="65"/>
      <c r="B448" s="63" t="s">
        <v>2</v>
      </c>
      <c r="C448" s="76" t="s">
        <v>12</v>
      </c>
      <c r="D448" s="52" t="s">
        <v>1696</v>
      </c>
      <c r="E448" s="60">
        <v>45185</v>
      </c>
      <c r="F448" s="61">
        <f t="shared" ref="F448:F457" ca="1" si="12">(NOW()-E448)/30.4375</f>
        <v>2.1658544794281513</v>
      </c>
      <c r="G448" s="60">
        <v>34485</v>
      </c>
      <c r="H448" s="63" t="s">
        <v>1697</v>
      </c>
      <c r="I448" s="64" t="s">
        <v>36</v>
      </c>
      <c r="J448" s="63" t="s">
        <v>18</v>
      </c>
      <c r="K448" s="63" t="s">
        <v>19</v>
      </c>
      <c r="L448" s="63" t="s">
        <v>342</v>
      </c>
      <c r="M448" s="65"/>
      <c r="N448" s="65"/>
      <c r="O448" s="65"/>
      <c r="P448" s="65"/>
    </row>
    <row r="449" spans="1:16" x14ac:dyDescent="0.25">
      <c r="A449" s="65"/>
      <c r="B449" s="63" t="s">
        <v>10</v>
      </c>
      <c r="C449" s="76" t="s">
        <v>12</v>
      </c>
      <c r="D449" s="52" t="s">
        <v>1848</v>
      </c>
      <c r="E449" s="60">
        <v>45185</v>
      </c>
      <c r="F449" s="61">
        <f ca="1">(NOW()-E449)/30.4375</f>
        <v>2.1658544794281513</v>
      </c>
      <c r="G449" s="62">
        <v>36586</v>
      </c>
      <c r="H449" s="63">
        <v>2023</v>
      </c>
      <c r="I449" s="64" t="s">
        <v>27</v>
      </c>
      <c r="J449" s="63" t="s">
        <v>284</v>
      </c>
      <c r="K449" s="63" t="s">
        <v>19</v>
      </c>
      <c r="L449" s="63" t="s">
        <v>343</v>
      </c>
      <c r="M449" s="65"/>
      <c r="N449" s="65"/>
      <c r="O449" s="65"/>
      <c r="P449" s="65"/>
    </row>
    <row r="450" spans="1:16" x14ac:dyDescent="0.25">
      <c r="A450" s="65"/>
      <c r="B450" s="63" t="s">
        <v>10</v>
      </c>
      <c r="C450" s="76" t="s">
        <v>12</v>
      </c>
      <c r="D450" s="52" t="s">
        <v>221</v>
      </c>
      <c r="E450" s="60">
        <v>45172</v>
      </c>
      <c r="F450" s="61">
        <f t="shared" ca="1" si="12"/>
        <v>2.5929592022207593</v>
      </c>
      <c r="G450" s="60">
        <v>36250</v>
      </c>
      <c r="H450" s="63">
        <v>2009</v>
      </c>
      <c r="I450" s="64" t="s">
        <v>27</v>
      </c>
      <c r="J450" s="63" t="s">
        <v>24</v>
      </c>
      <c r="K450" s="63" t="s">
        <v>19</v>
      </c>
      <c r="L450" s="63" t="s">
        <v>343</v>
      </c>
      <c r="M450" s="65"/>
      <c r="N450" s="65"/>
      <c r="O450" s="65" t="s">
        <v>462</v>
      </c>
      <c r="P450" s="65" t="s">
        <v>960</v>
      </c>
    </row>
    <row r="451" spans="1:16" x14ac:dyDescent="0.25">
      <c r="A451" s="65" t="s">
        <v>1722</v>
      </c>
      <c r="B451" s="63" t="s">
        <v>2</v>
      </c>
      <c r="C451" s="76" t="s">
        <v>12</v>
      </c>
      <c r="D451" s="52" t="s">
        <v>1721</v>
      </c>
      <c r="E451" s="60">
        <v>45191</v>
      </c>
      <c r="F451" s="61">
        <f t="shared" ca="1" si="12"/>
        <v>1.96872922275464</v>
      </c>
      <c r="G451" s="60">
        <v>33506</v>
      </c>
      <c r="H451" s="63" t="s">
        <v>16</v>
      </c>
      <c r="I451" s="64" t="s">
        <v>21</v>
      </c>
      <c r="J451" s="63" t="s">
        <v>56</v>
      </c>
      <c r="K451" s="63" t="s">
        <v>19</v>
      </c>
      <c r="L451" s="63" t="s">
        <v>342</v>
      </c>
      <c r="M451" s="65"/>
      <c r="N451" s="65"/>
      <c r="O451" s="65"/>
      <c r="P451" s="65"/>
    </row>
    <row r="452" spans="1:16" x14ac:dyDescent="0.25">
      <c r="A452" s="65"/>
      <c r="B452" s="63" t="s">
        <v>3</v>
      </c>
      <c r="C452" s="76" t="s">
        <v>12</v>
      </c>
      <c r="D452" s="52" t="s">
        <v>29</v>
      </c>
      <c r="E452" s="60">
        <v>45206</v>
      </c>
      <c r="F452" s="61">
        <f t="shared" ca="1" si="12"/>
        <v>1.4759160810708618</v>
      </c>
      <c r="G452" s="60">
        <v>34761</v>
      </c>
      <c r="H452" s="63" t="s">
        <v>16</v>
      </c>
      <c r="I452" s="64" t="s">
        <v>17</v>
      </c>
      <c r="J452" s="63" t="s">
        <v>24</v>
      </c>
      <c r="K452" s="63" t="s">
        <v>19</v>
      </c>
      <c r="L452" s="63" t="s">
        <v>342</v>
      </c>
      <c r="M452" s="65" t="s">
        <v>30</v>
      </c>
      <c r="N452" s="65" t="s">
        <v>1702</v>
      </c>
      <c r="O452" s="65" t="s">
        <v>727</v>
      </c>
      <c r="P452" s="65"/>
    </row>
    <row r="453" spans="1:16" x14ac:dyDescent="0.25">
      <c r="A453" s="65"/>
      <c r="B453" s="63" t="s">
        <v>2</v>
      </c>
      <c r="C453" s="76" t="s">
        <v>12</v>
      </c>
      <c r="D453" s="52" t="s">
        <v>1639</v>
      </c>
      <c r="E453" s="62">
        <v>45213</v>
      </c>
      <c r="F453" s="61">
        <f ca="1">(NOW()-E453)/30.4375</f>
        <v>1.2459366149517652</v>
      </c>
      <c r="G453" s="62">
        <v>32509</v>
      </c>
      <c r="H453" s="63">
        <v>2021</v>
      </c>
      <c r="I453" s="64" t="s">
        <v>1130</v>
      </c>
      <c r="J453" s="63" t="s">
        <v>190</v>
      </c>
      <c r="K453" s="63" t="s">
        <v>19</v>
      </c>
      <c r="L453" s="63" t="s">
        <v>342</v>
      </c>
      <c r="M453" s="65"/>
      <c r="N453" s="65"/>
      <c r="O453" s="65" t="s">
        <v>424</v>
      </c>
      <c r="P453" s="65"/>
    </row>
    <row r="454" spans="1:16" x14ac:dyDescent="0.25">
      <c r="A454" s="65" t="s">
        <v>1687</v>
      </c>
      <c r="B454" s="63" t="s">
        <v>3</v>
      </c>
      <c r="C454" s="76" t="s">
        <v>12</v>
      </c>
      <c r="D454" s="52" t="s">
        <v>595</v>
      </c>
      <c r="E454" s="60">
        <v>45220</v>
      </c>
      <c r="F454" s="61">
        <f t="shared" ca="1" si="12"/>
        <v>1.0159571488326686</v>
      </c>
      <c r="G454" s="60">
        <v>34621</v>
      </c>
      <c r="H454" s="63">
        <v>2002</v>
      </c>
      <c r="I454" s="64" t="s">
        <v>17</v>
      </c>
      <c r="J454" s="63" t="s">
        <v>24</v>
      </c>
      <c r="K454" s="63" t="s">
        <v>19</v>
      </c>
      <c r="L454" s="63" t="s">
        <v>342</v>
      </c>
      <c r="M454" s="65"/>
      <c r="N454" s="65"/>
      <c r="O454" s="65"/>
      <c r="P454" s="65"/>
    </row>
    <row r="455" spans="1:16" x14ac:dyDescent="0.25">
      <c r="A455" s="65"/>
      <c r="B455" s="63" t="s">
        <v>2</v>
      </c>
      <c r="C455" s="76" t="s">
        <v>12</v>
      </c>
      <c r="D455" s="52" t="s">
        <v>268</v>
      </c>
      <c r="E455" s="60">
        <v>45221</v>
      </c>
      <c r="F455" s="61">
        <f t="shared" ca="1" si="12"/>
        <v>0.98310293938708349</v>
      </c>
      <c r="G455" s="60">
        <v>32742</v>
      </c>
      <c r="H455" s="63" t="s">
        <v>16</v>
      </c>
      <c r="I455" s="64" t="s">
        <v>269</v>
      </c>
      <c r="J455" s="63" t="s">
        <v>477</v>
      </c>
      <c r="K455" s="63" t="s">
        <v>19</v>
      </c>
      <c r="L455" s="63" t="s">
        <v>342</v>
      </c>
      <c r="M455" s="65"/>
      <c r="N455" s="65" t="s">
        <v>908</v>
      </c>
      <c r="O455" s="65" t="s">
        <v>907</v>
      </c>
      <c r="P455" s="65" t="s">
        <v>1061</v>
      </c>
    </row>
    <row r="456" spans="1:16" x14ac:dyDescent="0.25">
      <c r="A456" s="65"/>
      <c r="B456" s="63" t="s">
        <v>2</v>
      </c>
      <c r="C456" s="76" t="s">
        <v>12</v>
      </c>
      <c r="D456" s="52" t="s">
        <v>512</v>
      </c>
      <c r="E456" s="62">
        <v>45225</v>
      </c>
      <c r="F456" s="61">
        <f t="shared" ca="1" si="12"/>
        <v>0.85168610160474267</v>
      </c>
      <c r="G456" s="62">
        <v>32773</v>
      </c>
      <c r="H456" s="63" t="s">
        <v>16</v>
      </c>
      <c r="I456" s="64" t="s">
        <v>17</v>
      </c>
      <c r="J456" s="63" t="s">
        <v>18</v>
      </c>
      <c r="K456" s="63" t="s">
        <v>19</v>
      </c>
      <c r="L456" s="63" t="s">
        <v>342</v>
      </c>
      <c r="M456" s="65"/>
      <c r="N456" s="65"/>
      <c r="O456" s="65"/>
      <c r="P456" s="65" t="s">
        <v>979</v>
      </c>
    </row>
    <row r="457" spans="1:16" x14ac:dyDescent="0.25">
      <c r="A457" s="77"/>
      <c r="B457" s="78" t="s">
        <v>9</v>
      </c>
      <c r="C457" s="79" t="s">
        <v>12</v>
      </c>
      <c r="D457" s="80" t="s">
        <v>1842</v>
      </c>
      <c r="E457" s="81">
        <v>45239</v>
      </c>
      <c r="F457" s="82">
        <f t="shared" ca="1" si="12"/>
        <v>0.39172716936654961</v>
      </c>
      <c r="G457" s="81">
        <v>31302</v>
      </c>
      <c r="H457" s="78">
        <v>2023</v>
      </c>
      <c r="I457" s="83" t="s">
        <v>44</v>
      </c>
      <c r="J457" s="78" t="s">
        <v>172</v>
      </c>
      <c r="K457" s="78" t="s">
        <v>19</v>
      </c>
      <c r="L457" s="78" t="s">
        <v>342</v>
      </c>
      <c r="M457" s="77"/>
      <c r="N457" s="77"/>
      <c r="O457" s="77"/>
      <c r="P457" s="77"/>
    </row>
    <row r="458" spans="1:16" x14ac:dyDescent="0.25">
      <c r="A458" s="65"/>
      <c r="B458" s="63"/>
      <c r="C458" s="63"/>
      <c r="D458" s="63"/>
      <c r="E458" s="60"/>
      <c r="F458" s="61"/>
      <c r="G458" s="62"/>
      <c r="H458" s="63"/>
      <c r="I458" s="64"/>
      <c r="J458" s="63"/>
      <c r="K458" s="63"/>
      <c r="L458" s="63"/>
      <c r="M458" s="65"/>
      <c r="N458" s="65"/>
      <c r="O458" s="65"/>
      <c r="P458" s="65"/>
    </row>
    <row r="459" spans="1:16" x14ac:dyDescent="0.25">
      <c r="A459" s="65"/>
      <c r="B459" s="63"/>
      <c r="C459" s="63"/>
      <c r="D459" s="63"/>
      <c r="E459" s="60"/>
      <c r="F459" s="61"/>
      <c r="G459" s="84"/>
      <c r="H459" s="63"/>
      <c r="I459" s="64"/>
      <c r="J459" s="63"/>
      <c r="K459" s="63"/>
      <c r="L459" s="63"/>
      <c r="M459" s="65"/>
      <c r="N459" s="65"/>
      <c r="O459" s="65"/>
      <c r="P459" s="67"/>
    </row>
    <row r="460" spans="1:16" x14ac:dyDescent="0.25">
      <c r="A460" s="65"/>
      <c r="B460" s="63"/>
      <c r="C460" s="63"/>
      <c r="D460" s="63"/>
      <c r="E460" s="62"/>
      <c r="F460" s="61"/>
      <c r="G460" s="84"/>
      <c r="H460" s="63"/>
      <c r="I460" s="64"/>
      <c r="J460" s="63"/>
      <c r="K460" s="63"/>
      <c r="L460" s="63"/>
      <c r="M460" s="65"/>
      <c r="N460" s="65"/>
      <c r="O460" s="65"/>
      <c r="P460" s="65"/>
    </row>
    <row r="461" spans="1:16" x14ac:dyDescent="0.25">
      <c r="A461" s="65"/>
      <c r="B461" s="63"/>
      <c r="C461" s="63"/>
      <c r="D461" s="63"/>
      <c r="E461" s="62"/>
      <c r="F461" s="61"/>
      <c r="G461" s="84"/>
      <c r="H461" s="63"/>
      <c r="I461" s="64"/>
      <c r="J461" s="63"/>
      <c r="K461" s="63"/>
      <c r="L461" s="63"/>
      <c r="M461" s="65"/>
      <c r="N461" s="65"/>
      <c r="O461" s="65"/>
      <c r="P461" s="65"/>
    </row>
    <row r="462" spans="1:16" x14ac:dyDescent="0.25">
      <c r="A462" s="65"/>
      <c r="B462" s="63"/>
      <c r="C462" s="63"/>
      <c r="D462" s="63"/>
      <c r="E462" s="85"/>
      <c r="F462" s="61"/>
      <c r="G462" s="84"/>
      <c r="H462" s="63"/>
      <c r="I462" s="64"/>
      <c r="J462" s="63"/>
      <c r="K462" s="63"/>
      <c r="L462" s="63"/>
      <c r="M462" s="65"/>
      <c r="N462" s="65"/>
      <c r="O462" s="65"/>
      <c r="P462" s="65"/>
    </row>
    <row r="463" spans="1:16" x14ac:dyDescent="0.25">
      <c r="A463" s="65"/>
      <c r="B463" s="63"/>
      <c r="C463" s="63"/>
      <c r="D463" s="63"/>
      <c r="E463" s="85"/>
      <c r="F463" s="61"/>
      <c r="G463" s="84"/>
      <c r="H463" s="63"/>
      <c r="I463" s="64"/>
      <c r="J463" s="63"/>
      <c r="K463" s="63"/>
      <c r="L463" s="63"/>
      <c r="M463" s="65"/>
      <c r="N463" s="65"/>
      <c r="O463" s="65"/>
      <c r="P463" s="65"/>
    </row>
    <row r="464" spans="1:16" x14ac:dyDescent="0.25">
      <c r="A464" s="65"/>
      <c r="B464" s="63"/>
      <c r="C464" s="63"/>
      <c r="D464" s="63"/>
      <c r="E464" s="85"/>
      <c r="F464" s="61"/>
      <c r="G464" s="84"/>
      <c r="H464" s="63"/>
      <c r="I464" s="64"/>
      <c r="J464" s="63"/>
      <c r="K464" s="63"/>
      <c r="L464" s="63"/>
      <c r="M464" s="65"/>
      <c r="N464" s="65"/>
      <c r="O464" s="65"/>
      <c r="P464" s="65"/>
    </row>
    <row r="465" spans="1:16" x14ac:dyDescent="0.25">
      <c r="A465" s="65"/>
      <c r="B465" s="63"/>
      <c r="C465" s="63"/>
      <c r="D465" s="63"/>
      <c r="E465" s="85"/>
      <c r="F465" s="61"/>
      <c r="G465" s="84"/>
      <c r="H465" s="63"/>
      <c r="I465" s="64"/>
      <c r="J465" s="63"/>
      <c r="K465" s="63"/>
      <c r="L465" s="63"/>
      <c r="M465" s="65"/>
      <c r="N465" s="65"/>
      <c r="O465" s="65"/>
      <c r="P465" s="65"/>
    </row>
    <row r="466" spans="1:16" x14ac:dyDescent="0.25">
      <c r="A466" s="65"/>
      <c r="B466" s="63"/>
      <c r="C466" s="63"/>
      <c r="D466" s="63"/>
      <c r="E466" s="85"/>
      <c r="F466" s="61"/>
      <c r="G466" s="84"/>
      <c r="H466" s="63"/>
      <c r="I466" s="64"/>
      <c r="J466" s="63"/>
      <c r="K466" s="63"/>
      <c r="L466" s="63"/>
      <c r="M466" s="65"/>
      <c r="N466" s="65"/>
      <c r="O466" s="65"/>
      <c r="P466" s="65"/>
    </row>
    <row r="467" spans="1:16" x14ac:dyDescent="0.25">
      <c r="A467" s="65"/>
      <c r="B467" s="63"/>
      <c r="C467" s="63"/>
      <c r="D467" s="63"/>
      <c r="E467" s="85"/>
      <c r="F467" s="61"/>
      <c r="G467" s="84"/>
      <c r="H467" s="63"/>
      <c r="I467" s="64"/>
      <c r="J467" s="63"/>
      <c r="K467" s="63"/>
      <c r="L467" s="63"/>
      <c r="M467" s="65"/>
      <c r="N467" s="65"/>
      <c r="O467" s="65"/>
      <c r="P467" s="65"/>
    </row>
    <row r="468" spans="1:16" x14ac:dyDescent="0.25">
      <c r="A468" s="65"/>
      <c r="B468" s="63"/>
      <c r="C468" s="63"/>
      <c r="D468" s="63"/>
      <c r="E468" s="85"/>
      <c r="F468" s="61"/>
      <c r="G468" s="84"/>
      <c r="H468" s="63"/>
      <c r="I468" s="64"/>
      <c r="J468" s="63"/>
      <c r="K468" s="63"/>
      <c r="L468" s="63"/>
      <c r="M468" s="65"/>
      <c r="N468" s="65"/>
      <c r="O468" s="65"/>
      <c r="P468" s="65"/>
    </row>
    <row r="469" spans="1:16" x14ac:dyDescent="0.25">
      <c r="A469" s="65"/>
      <c r="B469" s="63"/>
      <c r="C469" s="63"/>
      <c r="D469" s="63"/>
      <c r="E469" s="85"/>
      <c r="F469" s="61"/>
      <c r="G469" s="84"/>
      <c r="H469" s="63"/>
      <c r="I469" s="64"/>
      <c r="J469" s="63"/>
      <c r="K469" s="63"/>
      <c r="L469" s="63"/>
      <c r="M469" s="65"/>
      <c r="N469" s="65"/>
      <c r="O469" s="65"/>
      <c r="P469" s="65"/>
    </row>
    <row r="470" spans="1:16" x14ac:dyDescent="0.25">
      <c r="A470" s="65"/>
      <c r="B470" s="63"/>
      <c r="C470" s="63"/>
      <c r="D470" s="63"/>
      <c r="E470" s="85"/>
      <c r="F470" s="61"/>
      <c r="G470" s="84"/>
      <c r="H470" s="63"/>
      <c r="I470" s="64"/>
      <c r="J470" s="63"/>
      <c r="K470" s="63"/>
      <c r="L470" s="63"/>
      <c r="M470" s="65"/>
      <c r="N470" s="65"/>
      <c r="O470" s="65"/>
      <c r="P470" s="65"/>
    </row>
    <row r="471" spans="1:16" x14ac:dyDescent="0.25">
      <c r="A471" s="65"/>
      <c r="B471" s="63"/>
      <c r="C471" s="63"/>
      <c r="D471" s="63"/>
      <c r="E471" s="85"/>
      <c r="F471" s="61"/>
      <c r="G471" s="84"/>
      <c r="H471" s="63"/>
      <c r="I471" s="64"/>
      <c r="J471" s="63"/>
      <c r="K471" s="63"/>
      <c r="L471" s="63"/>
      <c r="M471" s="65"/>
      <c r="N471" s="65"/>
      <c r="O471" s="65"/>
      <c r="P471" s="65"/>
    </row>
    <row r="472" spans="1:16" x14ac:dyDescent="0.25">
      <c r="A472" s="65"/>
      <c r="B472" s="63"/>
      <c r="C472" s="63"/>
      <c r="D472" s="63"/>
      <c r="E472" s="85"/>
      <c r="F472" s="61"/>
      <c r="G472" s="84"/>
      <c r="H472" s="63"/>
      <c r="I472" s="64"/>
      <c r="J472" s="63"/>
      <c r="K472" s="63"/>
      <c r="L472" s="63"/>
      <c r="M472" s="65"/>
      <c r="N472" s="65"/>
      <c r="O472" s="65"/>
      <c r="P472" s="65"/>
    </row>
    <row r="473" spans="1:16" x14ac:dyDescent="0.25">
      <c r="A473" s="65"/>
      <c r="B473" s="63"/>
      <c r="C473" s="63"/>
      <c r="D473" s="63"/>
      <c r="E473" s="85"/>
      <c r="F473" s="61"/>
      <c r="G473" s="84"/>
      <c r="H473" s="63"/>
      <c r="I473" s="64"/>
      <c r="J473" s="63"/>
      <c r="K473" s="63"/>
      <c r="L473" s="63"/>
      <c r="M473" s="65"/>
      <c r="N473" s="65"/>
      <c r="O473" s="65"/>
      <c r="P473" s="65"/>
    </row>
    <row r="474" spans="1:16" x14ac:dyDescent="0.25">
      <c r="A474" s="65"/>
      <c r="B474" s="63"/>
      <c r="C474" s="63"/>
      <c r="D474" s="63"/>
      <c r="E474" s="85"/>
      <c r="F474" s="61"/>
      <c r="G474" s="84"/>
      <c r="H474" s="63"/>
      <c r="I474" s="64"/>
      <c r="J474" s="63"/>
      <c r="K474" s="63"/>
      <c r="L474" s="63"/>
      <c r="M474" s="65"/>
      <c r="N474" s="65"/>
      <c r="O474" s="65"/>
      <c r="P474" s="65"/>
    </row>
    <row r="475" spans="1:16" x14ac:dyDescent="0.25">
      <c r="A475" s="65"/>
      <c r="B475" s="63"/>
      <c r="C475" s="63"/>
      <c r="D475" s="63"/>
      <c r="E475" s="85"/>
      <c r="F475" s="61"/>
      <c r="G475" s="84"/>
      <c r="H475" s="63"/>
      <c r="I475" s="64"/>
      <c r="J475" s="63"/>
      <c r="K475" s="63"/>
      <c r="L475" s="63"/>
      <c r="M475" s="65"/>
      <c r="N475" s="65"/>
      <c r="O475" s="65"/>
      <c r="P475" s="65"/>
    </row>
  </sheetData>
  <autoFilter ref="A8:P457">
    <sortState ref="A9:P460">
      <sortCondition descending="1" ref="F8:F460"/>
    </sortState>
  </autoFilter>
  <dataConsolidate/>
  <mergeCells count="6">
    <mergeCell ref="H2:I2"/>
    <mergeCell ref="M1:P2"/>
    <mergeCell ref="A1:G2"/>
    <mergeCell ref="H4:I4"/>
    <mergeCell ref="H5:I5"/>
    <mergeCell ref="H3:I3"/>
  </mergeCells>
  <conditionalFormatting sqref="H294:H308 H347:H349 H7:H226 H228:H243 H278:H282 H289:H292 H372:H417 H449 H310:H343 H351:H368 H419:H447 H452:H1048576 H285:H287 H245:H276">
    <cfRule type="cellIs" dxfId="252" priority="560" operator="between">
      <formula>"Nee"</formula>
      <formula>"Nee"</formula>
    </cfRule>
  </conditionalFormatting>
  <conditionalFormatting sqref="M224 O224 M161 O161 M442 P442 M297 M144 P144 M304:M308 M317 M251 M258 M159 P159 M291:M292 M260 P291:P292 P168:P169 M168:M169 M330 P330 P370 M370 M314 P314 M354 P354 M338:M339 P338:P339 M199 P199 A345 M112:M113 M206:M207 P206:P207 P113 O124:O125 P428 P446 P317 P305:P306 P308 O307 P297 P258 P251 M247:N248 O246:O248 M213 M241 M246 M259:N259 O259:O260 M364:N364 M298:O298 M214:N214 O213:P214 M50:O50 N168:O168 M160:P160 M238:O238 N206:O206 M237:P237 M299:P303 M365:O365 M309:P310 M331:P332 M108:O108 M293:P296 M340:P340 M347:P349 M245:P245 M254:P257 M335:P337 M367:P368 M261:P262 M353:P353 M9:P9 M109:P111 M13:P41 M10:O10 M170:P171 M172:O172 M173:P181 M182:O182 M183:P188 M189:O189 M195:P195 M194:O194 M197:P198 M196:O196 M204:P205 M203:O203 M208:O208 M215:P217 M212:O212 M225:P225 M43:P43 M42:O42 M44:O44 M51:P57 M58:O58 M75:O76 M77:P88 M90:P107 M89:O89 M120:P122 M119:O119 N126:P127 N123:P123 N128:O128 M383:P383 M381:O382 M356:P357 M355:O355 M351:O352 M343:P343 M325:P329 M324:O324 M311:O311 M279:O279 M271:P273 M270:O270 M274:O274 M267:P269 M252:O252 M234:P235 M233:O233 M218:O218 M221:P223 M220:O220 M242:O242 M263:O266 M341:O342 N369:O371 M114:P118 M415 M243:P243 M358:O361 M411:O411 M312:P313 M190:P193 M12:O12 M11:P11 M45:P49 M59:P74 M315:P316 M123:M135 N129:P135 M136:P143 M209:P211 M145:P158 M162:P167 M200:P202 M219:P219 M226:O228 P227 M229:P232 M236 P236 M239:P240 M249:P250 M416:P417 M275:P278 M280:P286 M431:P433 M446:M447 O333:O334 O425 M427:P427 M333:M334 M428:M430 M350 P350 P418 M421:P422 M362:P363 M372:P380 M443:P445 M438:P440 P384:P385 P437 P420 M418:M420 M434 M423:M425 M413:O414 M412 M384:M410 M437 M435:P436 M449:P450 M452:P456 M318:P323 M288:P290 M253 M344:M346 P253 P344:P346">
    <cfRule type="containsBlanks" dxfId="251" priority="558">
      <formula>LEN(TRIM(A9))=0</formula>
    </cfRule>
  </conditionalFormatting>
  <conditionalFormatting sqref="B370 B294:B308 B9:B226 B228:B243 B278:B282 B372:B392 B449 B395:B447 B452:B458 B285:B292 B310:B368 B245:B276">
    <cfRule type="containsText" dxfId="250" priority="548" operator="containsText" text="s15">
      <formula>NOT(ISERROR(SEARCH("s15",B9)))</formula>
    </cfRule>
    <cfRule type="containsText" dxfId="249" priority="549" operator="containsText" text="s14a">
      <formula>NOT(ISERROR(SEARCH("s14a",B9)))</formula>
    </cfRule>
    <cfRule type="containsText" dxfId="248" priority="550" operator="containsText" text="s14">
      <formula>NOT(ISERROR(SEARCH("s14",B9)))</formula>
    </cfRule>
    <cfRule type="containsText" dxfId="247" priority="551" operator="containsText" text="PS13">
      <formula>NOT(ISERROR(SEARCH("PS13",B9)))</formula>
    </cfRule>
    <cfRule type="containsText" dxfId="246" priority="552" operator="containsText" text="S13">
      <formula>NOT(ISERROR(SEARCH("S13",B9)))</formula>
    </cfRule>
    <cfRule type="containsText" dxfId="245" priority="553" operator="containsText" text="S12">
      <formula>NOT(ISERROR(SEARCH("S12",B9)))</formula>
    </cfRule>
  </conditionalFormatting>
  <conditionalFormatting sqref="H244">
    <cfRule type="cellIs" dxfId="244" priority="519" operator="between">
      <formula>"Nee"</formula>
      <formula>"Nee"</formula>
    </cfRule>
  </conditionalFormatting>
  <conditionalFormatting sqref="P244 M244">
    <cfRule type="containsBlanks" dxfId="243" priority="518">
      <formula>LEN(TRIM(M244))=0</formula>
    </cfRule>
  </conditionalFormatting>
  <conditionalFormatting sqref="B244">
    <cfRule type="containsText" dxfId="242" priority="512" operator="containsText" text="s15">
      <formula>NOT(ISERROR(SEARCH("s15",B244)))</formula>
    </cfRule>
    <cfRule type="containsText" dxfId="241" priority="513" operator="containsText" text="s14a">
      <formula>NOT(ISERROR(SEARCH("s14a",B244)))</formula>
    </cfRule>
    <cfRule type="containsText" dxfId="240" priority="514" operator="containsText" text="s14">
      <formula>NOT(ISERROR(SEARCH("s14",B244)))</formula>
    </cfRule>
    <cfRule type="containsText" dxfId="239" priority="515" operator="containsText" text="PS13">
      <formula>NOT(ISERROR(SEARCH("PS13",B244)))</formula>
    </cfRule>
    <cfRule type="containsText" dxfId="238" priority="516" operator="containsText" text="S13">
      <formula>NOT(ISERROR(SEARCH("S13",B244)))</formula>
    </cfRule>
    <cfRule type="containsText" dxfId="237" priority="517" operator="containsText" text="S12">
      <formula>NOT(ISERROR(SEARCH("S12",B244)))</formula>
    </cfRule>
  </conditionalFormatting>
  <conditionalFormatting sqref="B227">
    <cfRule type="containsText" dxfId="236" priority="495" operator="containsText" text="s15">
      <formula>NOT(ISERROR(SEARCH("s15",B227)))</formula>
    </cfRule>
    <cfRule type="containsText" dxfId="235" priority="496" operator="containsText" text="s14a">
      <formula>NOT(ISERROR(SEARCH("s14a",B227)))</formula>
    </cfRule>
    <cfRule type="containsText" dxfId="234" priority="497" operator="containsText" text="s14">
      <formula>NOT(ISERROR(SEARCH("s14",B227)))</formula>
    </cfRule>
    <cfRule type="containsText" dxfId="233" priority="498" operator="containsText" text="PS13">
      <formula>NOT(ISERROR(SEARCH("PS13",B227)))</formula>
    </cfRule>
    <cfRule type="containsText" dxfId="232" priority="499" operator="containsText" text="S13">
      <formula>NOT(ISERROR(SEARCH("S13",B227)))</formula>
    </cfRule>
    <cfRule type="containsText" dxfId="231" priority="500" operator="containsText" text="S12">
      <formula>NOT(ISERROR(SEARCH("S12",B227)))</formula>
    </cfRule>
  </conditionalFormatting>
  <conditionalFormatting sqref="H227">
    <cfRule type="cellIs" dxfId="230" priority="502" operator="between">
      <formula>"Nee"</formula>
      <formula>"Nee"</formula>
    </cfRule>
  </conditionalFormatting>
  <conditionalFormatting sqref="H277">
    <cfRule type="cellIs" dxfId="229" priority="494" operator="between">
      <formula>"Nee"</formula>
      <formula>"Nee"</formula>
    </cfRule>
  </conditionalFormatting>
  <conditionalFormatting sqref="B277">
    <cfRule type="containsText" dxfId="228" priority="487" operator="containsText" text="s15">
      <formula>NOT(ISERROR(SEARCH("s15",B277)))</formula>
    </cfRule>
    <cfRule type="containsText" dxfId="227" priority="488" operator="containsText" text="s14a">
      <formula>NOT(ISERROR(SEARCH("s14a",B277)))</formula>
    </cfRule>
    <cfRule type="containsText" dxfId="226" priority="489" operator="containsText" text="s14">
      <formula>NOT(ISERROR(SEARCH("s14",B277)))</formula>
    </cfRule>
    <cfRule type="containsText" dxfId="225" priority="490" operator="containsText" text="PS13">
      <formula>NOT(ISERROR(SEARCH("PS13",B277)))</formula>
    </cfRule>
    <cfRule type="containsText" dxfId="224" priority="491" operator="containsText" text="S13">
      <formula>NOT(ISERROR(SEARCH("S13",B277)))</formula>
    </cfRule>
    <cfRule type="containsText" dxfId="223" priority="492" operator="containsText" text="S12">
      <formula>NOT(ISERROR(SEARCH("S12",B277)))</formula>
    </cfRule>
  </conditionalFormatting>
  <conditionalFormatting sqref="I294 I296:I308 I370 I289:I292 I372:I388 I390:I397 I405:I423 I449 I349:I368 I425:I447 I452:I1048576 I285:I287 I310:I346 I1:I282">
    <cfRule type="containsText" dxfId="222" priority="474" operator="containsText" text="Purple">
      <formula>NOT(ISERROR(SEARCH("Purple",I1)))</formula>
    </cfRule>
    <cfRule type="containsText" dxfId="221" priority="475" operator="containsText" text="Beige">
      <formula>NOT(ISERROR(SEARCH("Beige",I1)))</formula>
    </cfRule>
    <cfRule type="containsText" dxfId="220" priority="476" operator="containsText" text="Bruin">
      <formula>NOT(ISERROR(SEARCH("Bruin",I1)))</formula>
    </cfRule>
    <cfRule type="containsText" dxfId="219" priority="477" operator="containsText" text="Green">
      <formula>NOT(ISERROR(SEARCH("Green",I1)))</formula>
    </cfRule>
    <cfRule type="containsText" dxfId="218" priority="478" operator="containsText" text="Paars">
      <formula>NOT(ISERROR(SEARCH("Paars",I1)))</formula>
    </cfRule>
    <cfRule type="containsText" dxfId="217" priority="479" operator="containsText" text="Geel">
      <formula>NOT(ISERROR(SEARCH("Geel",I1)))</formula>
    </cfRule>
    <cfRule type="containsText" dxfId="216" priority="480" operator="containsText" text="Oranje">
      <formula>NOT(ISERROR(SEARCH("Oranje",I1)))</formula>
    </cfRule>
    <cfRule type="containsText" dxfId="215" priority="481" operator="containsText" text="Zwart">
      <formula>NOT(ISERROR(SEARCH("Zwart",I1)))</formula>
    </cfRule>
    <cfRule type="containsText" dxfId="214" priority="482" operator="containsText" text="Groen">
      <formula>NOT(ISERROR(SEARCH("Groen",I1)))</formula>
    </cfRule>
    <cfRule type="containsText" dxfId="213" priority="483" operator="containsText" text="Grijs">
      <formula>NOT(ISERROR(SEARCH("Grijs",I1)))</formula>
    </cfRule>
    <cfRule type="containsText" dxfId="212" priority="484" operator="containsText" text="Blauw">
      <formula>NOT(ISERROR(SEARCH("Blauw",I1)))</formula>
    </cfRule>
    <cfRule type="containsText" dxfId="211" priority="485" operator="containsText" text="Rood">
      <formula>NOT(ISERROR(SEARCH("Rood",I1)))</formula>
    </cfRule>
  </conditionalFormatting>
  <conditionalFormatting sqref="H283:H284 H293 H450">
    <cfRule type="cellIs" dxfId="210" priority="472" operator="between">
      <formula>"Nee"</formula>
      <formula>"Nee"</formula>
    </cfRule>
  </conditionalFormatting>
  <conditionalFormatting sqref="B283:B284 B293 B450">
    <cfRule type="containsText" dxfId="209" priority="465" operator="containsText" text="s15">
      <formula>NOT(ISERROR(SEARCH("s15",B283)))</formula>
    </cfRule>
    <cfRule type="containsText" dxfId="208" priority="466" operator="containsText" text="s14a">
      <formula>NOT(ISERROR(SEARCH("s14a",B283)))</formula>
    </cfRule>
    <cfRule type="containsText" dxfId="207" priority="467" operator="containsText" text="s14">
      <formula>NOT(ISERROR(SEARCH("s14",B283)))</formula>
    </cfRule>
    <cfRule type="containsText" dxfId="206" priority="468" operator="containsText" text="PS13">
      <formula>NOT(ISERROR(SEARCH("PS13",B283)))</formula>
    </cfRule>
    <cfRule type="containsText" dxfId="205" priority="469" operator="containsText" text="S13">
      <formula>NOT(ISERROR(SEARCH("S13",B283)))</formula>
    </cfRule>
    <cfRule type="containsText" dxfId="204" priority="470" operator="containsText" text="S12">
      <formula>NOT(ISERROR(SEARCH("S12",B283)))</formula>
    </cfRule>
  </conditionalFormatting>
  <conditionalFormatting sqref="D450 D347:D348 D295 D293 D283:D284">
    <cfRule type="duplicateValues" dxfId="203" priority="473"/>
  </conditionalFormatting>
  <conditionalFormatting sqref="I283:I284 I293 I347:I348 I450">
    <cfRule type="containsText" dxfId="202" priority="453" operator="containsText" text="Purple">
      <formula>NOT(ISERROR(SEARCH("Purple",I283)))</formula>
    </cfRule>
    <cfRule type="containsText" dxfId="201" priority="454" operator="containsText" text="Beige">
      <formula>NOT(ISERROR(SEARCH("Beige",I283)))</formula>
    </cfRule>
    <cfRule type="containsText" dxfId="200" priority="455" operator="containsText" text="Bruin">
      <formula>NOT(ISERROR(SEARCH("Bruin",I283)))</formula>
    </cfRule>
    <cfRule type="containsText" dxfId="199" priority="456" operator="containsText" text="Green">
      <formula>NOT(ISERROR(SEARCH("Green",I283)))</formula>
    </cfRule>
    <cfRule type="containsText" dxfId="198" priority="457" operator="containsText" text="Paars">
      <formula>NOT(ISERROR(SEARCH("Paars",I283)))</formula>
    </cfRule>
    <cfRule type="containsText" dxfId="197" priority="458" operator="containsText" text="Geel">
      <formula>NOT(ISERROR(SEARCH("Geel",I283)))</formula>
    </cfRule>
    <cfRule type="containsText" dxfId="196" priority="459" operator="containsText" text="Oranje">
      <formula>NOT(ISERROR(SEARCH("Oranje",I283)))</formula>
    </cfRule>
    <cfRule type="containsText" dxfId="195" priority="460" operator="containsText" text="Zwart">
      <formula>NOT(ISERROR(SEARCH("Zwart",I283)))</formula>
    </cfRule>
    <cfRule type="containsText" dxfId="194" priority="461" operator="containsText" text="Groen">
      <formula>NOT(ISERROR(SEARCH("Groen",I283)))</formula>
    </cfRule>
    <cfRule type="containsText" dxfId="193" priority="462" operator="containsText" text="Grijs">
      <formula>NOT(ISERROR(SEARCH("Grijs",I283)))</formula>
    </cfRule>
    <cfRule type="containsText" dxfId="192" priority="463" operator="containsText" text="Blauw">
      <formula>NOT(ISERROR(SEARCH("Blauw",I283)))</formula>
    </cfRule>
    <cfRule type="containsText" dxfId="191" priority="464" operator="containsText" text="Rood">
      <formula>NOT(ISERROR(SEARCH("Rood",I283)))</formula>
    </cfRule>
  </conditionalFormatting>
  <conditionalFormatting sqref="B309">
    <cfRule type="containsText" dxfId="190" priority="419" operator="containsText" text="s15">
      <formula>NOT(ISERROR(SEARCH("s15",B309)))</formula>
    </cfRule>
    <cfRule type="containsText" dxfId="189" priority="420" operator="containsText" text="s14a">
      <formula>NOT(ISERROR(SEARCH("s14a",B309)))</formula>
    </cfRule>
    <cfRule type="containsText" dxfId="188" priority="421" operator="containsText" text="s14">
      <formula>NOT(ISERROR(SEARCH("s14",B309)))</formula>
    </cfRule>
    <cfRule type="containsText" dxfId="187" priority="422" operator="containsText" text="PS13">
      <formula>NOT(ISERROR(SEARCH("PS13",B309)))</formula>
    </cfRule>
    <cfRule type="containsText" dxfId="186" priority="423" operator="containsText" text="S13">
      <formula>NOT(ISERROR(SEARCH("S13",B309)))</formula>
    </cfRule>
    <cfRule type="containsText" dxfId="185" priority="424" operator="containsText" text="S12">
      <formula>NOT(ISERROR(SEARCH("S12",B309)))</formula>
    </cfRule>
  </conditionalFormatting>
  <conditionalFormatting sqref="I295">
    <cfRule type="containsText" dxfId="184" priority="393" operator="containsText" text="Purple">
      <formula>NOT(ISERROR(SEARCH("Purple",I295)))</formula>
    </cfRule>
    <cfRule type="containsText" dxfId="183" priority="394" operator="containsText" text="Beige">
      <formula>NOT(ISERROR(SEARCH("Beige",I295)))</formula>
    </cfRule>
    <cfRule type="containsText" dxfId="182" priority="395" operator="containsText" text="Bruin">
      <formula>NOT(ISERROR(SEARCH("Bruin",I295)))</formula>
    </cfRule>
    <cfRule type="containsText" dxfId="181" priority="396" operator="containsText" text="Green">
      <formula>NOT(ISERROR(SEARCH("Green",I295)))</formula>
    </cfRule>
    <cfRule type="containsText" dxfId="180" priority="397" operator="containsText" text="Paars">
      <formula>NOT(ISERROR(SEARCH("Paars",I295)))</formula>
    </cfRule>
    <cfRule type="containsText" dxfId="179" priority="398" operator="containsText" text="Geel">
      <formula>NOT(ISERROR(SEARCH("Geel",I295)))</formula>
    </cfRule>
    <cfRule type="containsText" dxfId="178" priority="399" operator="containsText" text="Oranje">
      <formula>NOT(ISERROR(SEARCH("Oranje",I295)))</formula>
    </cfRule>
    <cfRule type="containsText" dxfId="177" priority="400" operator="containsText" text="Zwart">
      <formula>NOT(ISERROR(SEARCH("Zwart",I295)))</formula>
    </cfRule>
    <cfRule type="containsText" dxfId="176" priority="401" operator="containsText" text="Groen">
      <formula>NOT(ISERROR(SEARCH("Groen",I295)))</formula>
    </cfRule>
    <cfRule type="containsText" dxfId="175" priority="402" operator="containsText" text="Grijs">
      <formula>NOT(ISERROR(SEARCH("Grijs",I295)))</formula>
    </cfRule>
    <cfRule type="containsText" dxfId="174" priority="403" operator="containsText" text="Blauw">
      <formula>NOT(ISERROR(SEARCH("Blauw",I295)))</formula>
    </cfRule>
    <cfRule type="containsText" dxfId="173" priority="404" operator="containsText" text="Rood">
      <formula>NOT(ISERROR(SEARCH("Rood",I295)))</formula>
    </cfRule>
  </conditionalFormatting>
  <conditionalFormatting sqref="D288">
    <cfRule type="duplicateValues" dxfId="172" priority="391"/>
  </conditionalFormatting>
  <conditionalFormatting sqref="D288">
    <cfRule type="duplicateValues" dxfId="171" priority="390"/>
  </conditionalFormatting>
  <conditionalFormatting sqref="P413">
    <cfRule type="containsBlanks" dxfId="170" priority="340">
      <formula>LEN(TRIM(P413))=0</formula>
    </cfRule>
  </conditionalFormatting>
  <conditionalFormatting sqref="P371 M371">
    <cfRule type="containsBlanks" dxfId="169" priority="321">
      <formula>LEN(TRIM(M371))=0</formula>
    </cfRule>
  </conditionalFormatting>
  <conditionalFormatting sqref="B371">
    <cfRule type="containsText" dxfId="168" priority="315" operator="containsText" text="s15">
      <formula>NOT(ISERROR(SEARCH("s15",B371)))</formula>
    </cfRule>
    <cfRule type="containsText" dxfId="167" priority="316" operator="containsText" text="s14a">
      <formula>NOT(ISERROR(SEARCH("s14a",B371)))</formula>
    </cfRule>
    <cfRule type="containsText" dxfId="166" priority="317" operator="containsText" text="s14">
      <formula>NOT(ISERROR(SEARCH("s14",B371)))</formula>
    </cfRule>
    <cfRule type="containsText" dxfId="165" priority="318" operator="containsText" text="PS13">
      <formula>NOT(ISERROR(SEARCH("PS13",B371)))</formula>
    </cfRule>
    <cfRule type="containsText" dxfId="164" priority="319" operator="containsText" text="S13">
      <formula>NOT(ISERROR(SEARCH("S13",B371)))</formula>
    </cfRule>
    <cfRule type="containsText" dxfId="163" priority="320" operator="containsText" text="S12">
      <formula>NOT(ISERROR(SEARCH("S12",B371)))</formula>
    </cfRule>
  </conditionalFormatting>
  <conditionalFormatting sqref="I371">
    <cfRule type="containsText" dxfId="162" priority="303" operator="containsText" text="Purple">
      <formula>NOT(ISERROR(SEARCH("Purple",I371)))</formula>
    </cfRule>
    <cfRule type="containsText" dxfId="161" priority="304" operator="containsText" text="Beige">
      <formula>NOT(ISERROR(SEARCH("Beige",I371)))</formula>
    </cfRule>
    <cfRule type="containsText" dxfId="160" priority="305" operator="containsText" text="Bruin">
      <formula>NOT(ISERROR(SEARCH("Bruin",I371)))</formula>
    </cfRule>
    <cfRule type="containsText" dxfId="159" priority="306" operator="containsText" text="Green">
      <formula>NOT(ISERROR(SEARCH("Green",I371)))</formula>
    </cfRule>
    <cfRule type="containsText" dxfId="158" priority="307" operator="containsText" text="Paars">
      <formula>NOT(ISERROR(SEARCH("Paars",I371)))</formula>
    </cfRule>
    <cfRule type="containsText" dxfId="157" priority="308" operator="containsText" text="Geel">
      <formula>NOT(ISERROR(SEARCH("Geel",I371)))</formula>
    </cfRule>
    <cfRule type="containsText" dxfId="156" priority="309" operator="containsText" text="Oranje">
      <formula>NOT(ISERROR(SEARCH("Oranje",I371)))</formula>
    </cfRule>
    <cfRule type="containsText" dxfId="155" priority="310" operator="containsText" text="Zwart">
      <formula>NOT(ISERROR(SEARCH("Zwart",I371)))</formula>
    </cfRule>
    <cfRule type="containsText" dxfId="154" priority="311" operator="containsText" text="Groen">
      <formula>NOT(ISERROR(SEARCH("Groen",I371)))</formula>
    </cfRule>
    <cfRule type="containsText" dxfId="153" priority="312" operator="containsText" text="Grijs">
      <formula>NOT(ISERROR(SEARCH("Grijs",I371)))</formula>
    </cfRule>
    <cfRule type="containsText" dxfId="152" priority="313" operator="containsText" text="Blauw">
      <formula>NOT(ISERROR(SEARCH("Blauw",I371)))</formula>
    </cfRule>
    <cfRule type="containsText" dxfId="151" priority="314" operator="containsText" text="Rood">
      <formula>NOT(ISERROR(SEARCH("Rood",I371)))</formula>
    </cfRule>
  </conditionalFormatting>
  <conditionalFormatting sqref="D371">
    <cfRule type="duplicateValues" dxfId="150" priority="302"/>
  </conditionalFormatting>
  <conditionalFormatting sqref="P369 M369">
    <cfRule type="containsBlanks" dxfId="149" priority="300">
      <formula>LEN(TRIM(M369))=0</formula>
    </cfRule>
  </conditionalFormatting>
  <conditionalFormatting sqref="B369">
    <cfRule type="containsText" dxfId="148" priority="294" operator="containsText" text="s15">
      <formula>NOT(ISERROR(SEARCH("s15",B369)))</formula>
    </cfRule>
    <cfRule type="containsText" dxfId="147" priority="295" operator="containsText" text="s14a">
      <formula>NOT(ISERROR(SEARCH("s14a",B369)))</formula>
    </cfRule>
    <cfRule type="containsText" dxfId="146" priority="296" operator="containsText" text="s14">
      <formula>NOT(ISERROR(SEARCH("s14",B369)))</formula>
    </cfRule>
    <cfRule type="containsText" dxfId="145" priority="297" operator="containsText" text="PS13">
      <formula>NOT(ISERROR(SEARCH("PS13",B369)))</formula>
    </cfRule>
    <cfRule type="containsText" dxfId="144" priority="298" operator="containsText" text="S13">
      <formula>NOT(ISERROR(SEARCH("S13",B369)))</formula>
    </cfRule>
    <cfRule type="containsText" dxfId="143" priority="299" operator="containsText" text="S12">
      <formula>NOT(ISERROR(SEARCH("S12",B369)))</formula>
    </cfRule>
  </conditionalFormatting>
  <conditionalFormatting sqref="I369">
    <cfRule type="containsText" dxfId="142" priority="282" operator="containsText" text="Purple">
      <formula>NOT(ISERROR(SEARCH("Purple",I369)))</formula>
    </cfRule>
    <cfRule type="containsText" dxfId="141" priority="283" operator="containsText" text="Beige">
      <formula>NOT(ISERROR(SEARCH("Beige",I369)))</formula>
    </cfRule>
    <cfRule type="containsText" dxfId="140" priority="284" operator="containsText" text="Bruin">
      <formula>NOT(ISERROR(SEARCH("Bruin",I369)))</formula>
    </cfRule>
    <cfRule type="containsText" dxfId="139" priority="285" operator="containsText" text="Green">
      <formula>NOT(ISERROR(SEARCH("Green",I369)))</formula>
    </cfRule>
    <cfRule type="containsText" dxfId="138" priority="286" operator="containsText" text="Paars">
      <formula>NOT(ISERROR(SEARCH("Paars",I369)))</formula>
    </cfRule>
    <cfRule type="containsText" dxfId="137" priority="287" operator="containsText" text="Geel">
      <formula>NOT(ISERROR(SEARCH("Geel",I369)))</formula>
    </cfRule>
    <cfRule type="containsText" dxfId="136" priority="288" operator="containsText" text="Oranje">
      <formula>NOT(ISERROR(SEARCH("Oranje",I369)))</formula>
    </cfRule>
    <cfRule type="containsText" dxfId="135" priority="289" operator="containsText" text="Zwart">
      <formula>NOT(ISERROR(SEARCH("Zwart",I369)))</formula>
    </cfRule>
    <cfRule type="containsText" dxfId="134" priority="290" operator="containsText" text="Groen">
      <formula>NOT(ISERROR(SEARCH("Groen",I369)))</formula>
    </cfRule>
    <cfRule type="containsText" dxfId="133" priority="291" operator="containsText" text="Grijs">
      <formula>NOT(ISERROR(SEARCH("Grijs",I369)))</formula>
    </cfRule>
    <cfRule type="containsText" dxfId="132" priority="292" operator="containsText" text="Blauw">
      <formula>NOT(ISERROR(SEARCH("Blauw",I369)))</formula>
    </cfRule>
    <cfRule type="containsText" dxfId="131" priority="293" operator="containsText" text="Rood">
      <formula>NOT(ISERROR(SEARCH("Rood",I369)))</formula>
    </cfRule>
  </conditionalFormatting>
  <conditionalFormatting sqref="D369">
    <cfRule type="duplicateValues" dxfId="130" priority="281"/>
  </conditionalFormatting>
  <conditionalFormatting sqref="P44">
    <cfRule type="containsBlanks" dxfId="129" priority="278">
      <formula>LEN(TRIM(P44))=0</formula>
    </cfRule>
  </conditionalFormatting>
  <conditionalFormatting sqref="P50">
    <cfRule type="containsBlanks" dxfId="128" priority="277">
      <formula>LEN(TRIM(P50))=0</formula>
    </cfRule>
  </conditionalFormatting>
  <conditionalFormatting sqref="P75">
    <cfRule type="containsBlanks" dxfId="127" priority="276">
      <formula>LEN(TRIM(P75))=0</formula>
    </cfRule>
  </conditionalFormatting>
  <conditionalFormatting sqref="P228">
    <cfRule type="containsBlanks" dxfId="126" priority="275">
      <formula>LEN(TRIM(P228))=0</formula>
    </cfRule>
  </conditionalFormatting>
  <conditionalFormatting sqref="P224">
    <cfRule type="containsBlanks" dxfId="125" priority="273">
      <formula>LEN(TRIM(P224))=0</formula>
    </cfRule>
  </conditionalFormatting>
  <conditionalFormatting sqref="P218">
    <cfRule type="containsBlanks" dxfId="124" priority="271">
      <formula>LEN(TRIM(P218))=0</formula>
    </cfRule>
  </conditionalFormatting>
  <conditionalFormatting sqref="O420">
    <cfRule type="containsBlanks" dxfId="123" priority="270">
      <formula>LEN(TRIM(O420))=0</formula>
    </cfRule>
  </conditionalFormatting>
  <conditionalFormatting sqref="N236">
    <cfRule type="containsBlanks" dxfId="122" priority="269">
      <formula>LEN(TRIM(N236))=0</formula>
    </cfRule>
  </conditionalFormatting>
  <conditionalFormatting sqref="O236">
    <cfRule type="containsBlanks" dxfId="121" priority="268">
      <formula>LEN(TRIM(O236))=0</formula>
    </cfRule>
  </conditionalFormatting>
  <conditionalFormatting sqref="P238">
    <cfRule type="containsBlanks" dxfId="120" priority="267">
      <formula>LEN(TRIM(P238))=0</formula>
    </cfRule>
  </conditionalFormatting>
  <conditionalFormatting sqref="I403">
    <cfRule type="containsText" dxfId="119" priority="194" operator="containsText" text="Purple">
      <formula>NOT(ISERROR(SEARCH("Purple",I403)))</formula>
    </cfRule>
    <cfRule type="containsText" dxfId="118" priority="195" operator="containsText" text="Beige">
      <formula>NOT(ISERROR(SEARCH("Beige",I403)))</formula>
    </cfRule>
    <cfRule type="containsText" dxfId="117" priority="196" operator="containsText" text="Bruin">
      <formula>NOT(ISERROR(SEARCH("Bruin",I403)))</formula>
    </cfRule>
    <cfRule type="containsText" dxfId="116" priority="197" operator="containsText" text="Green">
      <formula>NOT(ISERROR(SEARCH("Green",I403)))</formula>
    </cfRule>
    <cfRule type="containsText" dxfId="115" priority="198" operator="containsText" text="Paars">
      <formula>NOT(ISERROR(SEARCH("Paars",I403)))</formula>
    </cfRule>
    <cfRule type="containsText" dxfId="114" priority="199" operator="containsText" text="Geel">
      <formula>NOT(ISERROR(SEARCH("Geel",I403)))</formula>
    </cfRule>
    <cfRule type="containsText" dxfId="113" priority="200" operator="containsText" text="Oranje">
      <formula>NOT(ISERROR(SEARCH("Oranje",I403)))</formula>
    </cfRule>
    <cfRule type="containsText" dxfId="112" priority="201" operator="containsText" text="Zwart">
      <formula>NOT(ISERROR(SEARCH("Zwart",I403)))</formula>
    </cfRule>
    <cfRule type="containsText" dxfId="111" priority="202" operator="containsText" text="Groen">
      <formula>NOT(ISERROR(SEARCH("Groen",I403)))</formula>
    </cfRule>
    <cfRule type="containsText" dxfId="110" priority="203" operator="containsText" text="Grijs">
      <formula>NOT(ISERROR(SEARCH("Grijs",I403)))</formula>
    </cfRule>
    <cfRule type="containsText" dxfId="109" priority="204" operator="containsText" text="Blauw">
      <formula>NOT(ISERROR(SEARCH("Blauw",I403)))</formula>
    </cfRule>
    <cfRule type="containsText" dxfId="108" priority="205" operator="containsText" text="Rood">
      <formula>NOT(ISERROR(SEARCH("Rood",I403)))</formula>
    </cfRule>
  </conditionalFormatting>
  <conditionalFormatting sqref="I424">
    <cfRule type="containsText" dxfId="107" priority="242" operator="containsText" text="Purple">
      <formula>NOT(ISERROR(SEARCH("Purple",I424)))</formula>
    </cfRule>
    <cfRule type="containsText" dxfId="106" priority="243" operator="containsText" text="Beige">
      <formula>NOT(ISERROR(SEARCH("Beige",I424)))</formula>
    </cfRule>
    <cfRule type="containsText" dxfId="105" priority="244" operator="containsText" text="Bruin">
      <formula>NOT(ISERROR(SEARCH("Bruin",I424)))</formula>
    </cfRule>
    <cfRule type="containsText" dxfId="104" priority="245" operator="containsText" text="Green">
      <formula>NOT(ISERROR(SEARCH("Green",I424)))</formula>
    </cfRule>
    <cfRule type="containsText" dxfId="103" priority="246" operator="containsText" text="Paars">
      <formula>NOT(ISERROR(SEARCH("Paars",I424)))</formula>
    </cfRule>
    <cfRule type="containsText" dxfId="102" priority="247" operator="containsText" text="Geel">
      <formula>NOT(ISERROR(SEARCH("Geel",I424)))</formula>
    </cfRule>
    <cfRule type="containsText" dxfId="101" priority="248" operator="containsText" text="Oranje">
      <formula>NOT(ISERROR(SEARCH("Oranje",I424)))</formula>
    </cfRule>
    <cfRule type="containsText" dxfId="100" priority="249" operator="containsText" text="Zwart">
      <formula>NOT(ISERROR(SEARCH("Zwart",I424)))</formula>
    </cfRule>
    <cfRule type="containsText" dxfId="99" priority="250" operator="containsText" text="Groen">
      <formula>NOT(ISERROR(SEARCH("Groen",I424)))</formula>
    </cfRule>
    <cfRule type="containsText" dxfId="98" priority="251" operator="containsText" text="Grijs">
      <formula>NOT(ISERROR(SEARCH("Grijs",I424)))</formula>
    </cfRule>
    <cfRule type="containsText" dxfId="97" priority="252" operator="containsText" text="Blauw">
      <formula>NOT(ISERROR(SEARCH("Blauw",I424)))</formula>
    </cfRule>
    <cfRule type="containsText" dxfId="96" priority="253" operator="containsText" text="Rood">
      <formula>NOT(ISERROR(SEARCH("Rood",I424)))</formula>
    </cfRule>
  </conditionalFormatting>
  <conditionalFormatting sqref="I389">
    <cfRule type="containsText" dxfId="95" priority="230" operator="containsText" text="Purple">
      <formula>NOT(ISERROR(SEARCH("Purple",I389)))</formula>
    </cfRule>
    <cfRule type="containsText" dxfId="94" priority="231" operator="containsText" text="Beige">
      <formula>NOT(ISERROR(SEARCH("Beige",I389)))</formula>
    </cfRule>
    <cfRule type="containsText" dxfId="93" priority="232" operator="containsText" text="Bruin">
      <formula>NOT(ISERROR(SEARCH("Bruin",I389)))</formula>
    </cfRule>
    <cfRule type="containsText" dxfId="92" priority="233" operator="containsText" text="Green">
      <formula>NOT(ISERROR(SEARCH("Green",I389)))</formula>
    </cfRule>
    <cfRule type="containsText" dxfId="91" priority="234" operator="containsText" text="Paars">
      <formula>NOT(ISERROR(SEARCH("Paars",I389)))</formula>
    </cfRule>
    <cfRule type="containsText" dxfId="90" priority="235" operator="containsText" text="Geel">
      <formula>NOT(ISERROR(SEARCH("Geel",I389)))</formula>
    </cfRule>
    <cfRule type="containsText" dxfId="89" priority="236" operator="containsText" text="Oranje">
      <formula>NOT(ISERROR(SEARCH("Oranje",I389)))</formula>
    </cfRule>
    <cfRule type="containsText" dxfId="88" priority="237" operator="containsText" text="Zwart">
      <formula>NOT(ISERROR(SEARCH("Zwart",I389)))</formula>
    </cfRule>
    <cfRule type="containsText" dxfId="87" priority="238" operator="containsText" text="Groen">
      <formula>NOT(ISERROR(SEARCH("Groen",I389)))</formula>
    </cfRule>
    <cfRule type="containsText" dxfId="86" priority="239" operator="containsText" text="Grijs">
      <formula>NOT(ISERROR(SEARCH("Grijs",I389)))</formula>
    </cfRule>
    <cfRule type="containsText" dxfId="85" priority="240" operator="containsText" text="Blauw">
      <formula>NOT(ISERROR(SEARCH("Blauw",I389)))</formula>
    </cfRule>
    <cfRule type="containsText" dxfId="84" priority="241" operator="containsText" text="Rood">
      <formula>NOT(ISERROR(SEARCH("Rood",I389)))</formula>
    </cfRule>
  </conditionalFormatting>
  <conditionalFormatting sqref="I398:I402 I448 I451">
    <cfRule type="containsText" dxfId="83" priority="218" operator="containsText" text="Purple">
      <formula>NOT(ISERROR(SEARCH("Purple",I398)))</formula>
    </cfRule>
    <cfRule type="containsText" dxfId="82" priority="219" operator="containsText" text="Beige">
      <formula>NOT(ISERROR(SEARCH("Beige",I398)))</formula>
    </cfRule>
    <cfRule type="containsText" dxfId="81" priority="220" operator="containsText" text="Bruin">
      <formula>NOT(ISERROR(SEARCH("Bruin",I398)))</formula>
    </cfRule>
    <cfRule type="containsText" dxfId="80" priority="221" operator="containsText" text="Green">
      <formula>NOT(ISERROR(SEARCH("Green",I398)))</formula>
    </cfRule>
    <cfRule type="containsText" dxfId="79" priority="222" operator="containsText" text="Paars">
      <formula>NOT(ISERROR(SEARCH("Paars",I398)))</formula>
    </cfRule>
    <cfRule type="containsText" dxfId="78" priority="223" operator="containsText" text="Geel">
      <formula>NOT(ISERROR(SEARCH("Geel",I398)))</formula>
    </cfRule>
    <cfRule type="containsText" dxfId="77" priority="224" operator="containsText" text="Oranje">
      <formula>NOT(ISERROR(SEARCH("Oranje",I398)))</formula>
    </cfRule>
    <cfRule type="containsText" dxfId="76" priority="225" operator="containsText" text="Zwart">
      <formula>NOT(ISERROR(SEARCH("Zwart",I398)))</formula>
    </cfRule>
    <cfRule type="containsText" dxfId="75" priority="226" operator="containsText" text="Groen">
      <formula>NOT(ISERROR(SEARCH("Groen",I398)))</formula>
    </cfRule>
    <cfRule type="containsText" dxfId="74" priority="227" operator="containsText" text="Grijs">
      <formula>NOT(ISERROR(SEARCH("Grijs",I398)))</formula>
    </cfRule>
    <cfRule type="containsText" dxfId="73" priority="228" operator="containsText" text="Blauw">
      <formula>NOT(ISERROR(SEARCH("Blauw",I398)))</formula>
    </cfRule>
    <cfRule type="containsText" dxfId="72" priority="229" operator="containsText" text="Rood">
      <formula>NOT(ISERROR(SEARCH("Rood",I398)))</formula>
    </cfRule>
  </conditionalFormatting>
  <conditionalFormatting sqref="I404">
    <cfRule type="containsText" dxfId="71" priority="206" operator="containsText" text="Purple">
      <formula>NOT(ISERROR(SEARCH("Purple",I404)))</formula>
    </cfRule>
    <cfRule type="containsText" dxfId="70" priority="207" operator="containsText" text="Beige">
      <formula>NOT(ISERROR(SEARCH("Beige",I404)))</formula>
    </cfRule>
    <cfRule type="containsText" dxfId="69" priority="208" operator="containsText" text="Bruin">
      <formula>NOT(ISERROR(SEARCH("Bruin",I404)))</formula>
    </cfRule>
    <cfRule type="containsText" dxfId="68" priority="209" operator="containsText" text="Green">
      <formula>NOT(ISERROR(SEARCH("Green",I404)))</formula>
    </cfRule>
    <cfRule type="containsText" dxfId="67" priority="210" operator="containsText" text="Paars">
      <formula>NOT(ISERROR(SEARCH("Paars",I404)))</formula>
    </cfRule>
    <cfRule type="containsText" dxfId="66" priority="211" operator="containsText" text="Geel">
      <formula>NOT(ISERROR(SEARCH("Geel",I404)))</formula>
    </cfRule>
    <cfRule type="containsText" dxfId="65" priority="212" operator="containsText" text="Oranje">
      <formula>NOT(ISERROR(SEARCH("Oranje",I404)))</formula>
    </cfRule>
    <cfRule type="containsText" dxfId="64" priority="213" operator="containsText" text="Zwart">
      <formula>NOT(ISERROR(SEARCH("Zwart",I404)))</formula>
    </cfRule>
    <cfRule type="containsText" dxfId="63" priority="214" operator="containsText" text="Groen">
      <formula>NOT(ISERROR(SEARCH("Groen",I404)))</formula>
    </cfRule>
    <cfRule type="containsText" dxfId="62" priority="215" operator="containsText" text="Grijs">
      <formula>NOT(ISERROR(SEARCH("Grijs",I404)))</formula>
    </cfRule>
    <cfRule type="containsText" dxfId="61" priority="216" operator="containsText" text="Blauw">
      <formula>NOT(ISERROR(SEARCH("Blauw",I404)))</formula>
    </cfRule>
    <cfRule type="containsText" dxfId="60" priority="217" operator="containsText" text="Rood">
      <formula>NOT(ISERROR(SEARCH("Rood",I404)))</formula>
    </cfRule>
  </conditionalFormatting>
  <conditionalFormatting sqref="D388">
    <cfRule type="duplicateValues" dxfId="59" priority="192"/>
  </conditionalFormatting>
  <conditionalFormatting sqref="D389">
    <cfRule type="duplicateValues" dxfId="58" priority="191"/>
  </conditionalFormatting>
  <conditionalFormatting sqref="D434">
    <cfRule type="duplicateValues" dxfId="57" priority="190"/>
  </conditionalFormatting>
  <conditionalFormatting sqref="D423 D386:D389 D434 D419">
    <cfRule type="duplicateValues" dxfId="56" priority="189"/>
  </conditionalFormatting>
  <conditionalFormatting sqref="D423 D386:D387 D419">
    <cfRule type="duplicateValues" dxfId="55" priority="193"/>
  </conditionalFormatting>
  <conditionalFormatting sqref="B394">
    <cfRule type="containsText" dxfId="54" priority="171" operator="containsText" text="s15">
      <formula>NOT(ISERROR(SEARCH("s15",B394)))</formula>
    </cfRule>
    <cfRule type="containsText" dxfId="53" priority="172" operator="containsText" text="s14a">
      <formula>NOT(ISERROR(SEARCH("s14a",B394)))</formula>
    </cfRule>
    <cfRule type="containsText" dxfId="52" priority="173" operator="containsText" text="s14">
      <formula>NOT(ISERROR(SEARCH("s14",B394)))</formula>
    </cfRule>
    <cfRule type="containsText" dxfId="51" priority="174" operator="containsText" text="PS13">
      <formula>NOT(ISERROR(SEARCH("PS13",B394)))</formula>
    </cfRule>
    <cfRule type="containsText" dxfId="50" priority="175" operator="containsText" text="S13">
      <formula>NOT(ISERROR(SEARCH("S13",B394)))</formula>
    </cfRule>
    <cfRule type="containsText" dxfId="49" priority="176" operator="containsText" text="S12">
      <formula>NOT(ISERROR(SEARCH("S12",B394)))</formula>
    </cfRule>
  </conditionalFormatting>
  <conditionalFormatting sqref="B393">
    <cfRule type="containsText" dxfId="48" priority="159" operator="containsText" text="s15">
      <formula>NOT(ISERROR(SEARCH("s15",B393)))</formula>
    </cfRule>
    <cfRule type="containsText" dxfId="47" priority="160" operator="containsText" text="s14a">
      <formula>NOT(ISERROR(SEARCH("s14a",B393)))</formula>
    </cfRule>
    <cfRule type="containsText" dxfId="46" priority="161" operator="containsText" text="s14">
      <formula>NOT(ISERROR(SEARCH("s14",B393)))</formula>
    </cfRule>
    <cfRule type="containsText" dxfId="45" priority="162" operator="containsText" text="PS13">
      <formula>NOT(ISERROR(SEARCH("PS13",B393)))</formula>
    </cfRule>
    <cfRule type="containsText" dxfId="44" priority="163" operator="containsText" text="S13">
      <formula>NOT(ISERROR(SEARCH("S13",B393)))</formula>
    </cfRule>
    <cfRule type="containsText" dxfId="43" priority="164" operator="containsText" text="S12">
      <formula>NOT(ISERROR(SEARCH("S12",B393)))</formula>
    </cfRule>
  </conditionalFormatting>
  <conditionalFormatting sqref="M448 M451">
    <cfRule type="containsBlanks" dxfId="42" priority="156">
      <formula>LEN(TRIM(M448))=0</formula>
    </cfRule>
  </conditionalFormatting>
  <conditionalFormatting sqref="H448 H451">
    <cfRule type="cellIs" dxfId="41" priority="155" operator="between">
      <formula>"Nee"</formula>
      <formula>"Nee"</formula>
    </cfRule>
  </conditionalFormatting>
  <conditionalFormatting sqref="D392">
    <cfRule type="duplicateValues" dxfId="40" priority="153"/>
  </conditionalFormatting>
  <conditionalFormatting sqref="D393">
    <cfRule type="duplicateValues" dxfId="39" priority="152"/>
  </conditionalFormatting>
  <conditionalFormatting sqref="D391">
    <cfRule type="duplicateValues" dxfId="38" priority="151"/>
  </conditionalFormatting>
  <conditionalFormatting sqref="D424 D390:D396">
    <cfRule type="duplicateValues" dxfId="37" priority="150"/>
  </conditionalFormatting>
  <conditionalFormatting sqref="D398">
    <cfRule type="duplicateValues" dxfId="36" priority="148"/>
  </conditionalFormatting>
  <conditionalFormatting sqref="D399">
    <cfRule type="duplicateValues" dxfId="35" priority="147"/>
  </conditionalFormatting>
  <conditionalFormatting sqref="B448 B451">
    <cfRule type="containsText" dxfId="34" priority="133" operator="containsText" text="s15">
      <formula>NOT(ISERROR(SEARCH("s15",B448)))</formula>
    </cfRule>
    <cfRule type="containsText" dxfId="33" priority="134" operator="containsText" text="s14a">
      <formula>NOT(ISERROR(SEARCH("s14a",B448)))</formula>
    </cfRule>
    <cfRule type="containsText" dxfId="32" priority="135" operator="containsText" text="s14">
      <formula>NOT(ISERROR(SEARCH("s14",B448)))</formula>
    </cfRule>
    <cfRule type="containsText" dxfId="31" priority="136" operator="containsText" text="PS13">
      <formula>NOT(ISERROR(SEARCH("PS13",B448)))</formula>
    </cfRule>
    <cfRule type="containsText" dxfId="30" priority="137" operator="containsText" text="S13">
      <formula>NOT(ISERROR(SEARCH("S13",B448)))</formula>
    </cfRule>
    <cfRule type="containsText" dxfId="29" priority="138" operator="containsText" text="S12">
      <formula>NOT(ISERROR(SEARCH("S12",B448)))</formula>
    </cfRule>
  </conditionalFormatting>
  <conditionalFormatting sqref="D447:D448 D412 D397:D410 D415 D429:D430 D451">
    <cfRule type="duplicateValues" dxfId="28" priority="1291"/>
  </conditionalFormatting>
  <conditionalFormatting sqref="I284">
    <cfRule type="containsText" dxfId="27" priority="124" operator="containsText" text="Roze">
      <formula>NOT(ISERROR(SEARCH("Roze",I284)))</formula>
    </cfRule>
  </conditionalFormatting>
  <conditionalFormatting sqref="D418 D370 D350 D344:D346">
    <cfRule type="duplicateValues" dxfId="26" priority="1402"/>
  </conditionalFormatting>
  <conditionalFormatting sqref="D427 D316 D309:D310 D312:D313">
    <cfRule type="duplicateValues" dxfId="25" priority="1445"/>
  </conditionalFormatting>
  <conditionalFormatting sqref="D458:D1048576 D1:D6 D411 D450 D416:D418 D452:D456 D431:D433 D420:D422 D425 D436:D440 D413:D414 D323:D365 D442:D446 D367:D385 D427:D428 D288:D321 D8:D286">
    <cfRule type="duplicateValues" dxfId="24" priority="1487"/>
  </conditionalFormatting>
  <conditionalFormatting sqref="D458:D1048576 D349 D294 D296:D308 D311 D289:D292 D1:D6 D285:D286 D317:D321 D314:D315 D372:D385 D351:D365 D411 D428 D416:D417 D420:D422 D452:D456 D431:D433 D425 D436:D440 D413:D414 D323:D343 D442:D446 D367:D368 D8:D282">
    <cfRule type="duplicateValues" dxfId="23" priority="1542"/>
  </conditionalFormatting>
  <conditionalFormatting sqref="D424 D390 D394:D396">
    <cfRule type="duplicateValues" dxfId="22" priority="1574"/>
  </conditionalFormatting>
  <conditionalFormatting sqref="D447:D448 D397 D412 D400:D410 D415 D429:D430 D451">
    <cfRule type="duplicateValues" dxfId="21" priority="1636"/>
  </conditionalFormatting>
  <conditionalFormatting sqref="D435">
    <cfRule type="duplicateValues" dxfId="20" priority="2712"/>
  </conditionalFormatting>
  <conditionalFormatting sqref="D322">
    <cfRule type="duplicateValues" dxfId="19" priority="2785"/>
  </conditionalFormatting>
  <conditionalFormatting sqref="B322">
    <cfRule type="containsText" dxfId="18" priority="13" operator="containsText" text="s15">
      <formula>NOT(ISERROR(SEARCH("s15",B322)))</formula>
    </cfRule>
    <cfRule type="containsText" dxfId="17" priority="14" operator="containsText" text="s14a">
      <formula>NOT(ISERROR(SEARCH("s14a",B322)))</formula>
    </cfRule>
    <cfRule type="containsText" dxfId="16" priority="15" operator="containsText" text="s14">
      <formula>NOT(ISERROR(SEARCH("s14",B322)))</formula>
    </cfRule>
    <cfRule type="containsText" dxfId="15" priority="16" operator="containsText" text="PS13">
      <formula>NOT(ISERROR(SEARCH("PS13",B322)))</formula>
    </cfRule>
    <cfRule type="containsText" dxfId="14" priority="17" operator="containsText" text="S13">
      <formula>NOT(ISERROR(SEARCH("S13",B322)))</formula>
    </cfRule>
    <cfRule type="containsText" dxfId="13" priority="18" operator="containsText" text="S12">
      <formula>NOT(ISERROR(SEARCH("S12",B322)))</formula>
    </cfRule>
  </conditionalFormatting>
  <conditionalFormatting sqref="B459:B460">
    <cfRule type="containsText" dxfId="12" priority="1" operator="containsText" text="s15">
      <formula>NOT(ISERROR(SEARCH("s15",B459)))</formula>
    </cfRule>
    <cfRule type="containsText" dxfId="11" priority="2" operator="containsText" text="s14a">
      <formula>NOT(ISERROR(SEARCH("s14a",B459)))</formula>
    </cfRule>
    <cfRule type="containsText" dxfId="10" priority="3" operator="containsText" text="s14">
      <formula>NOT(ISERROR(SEARCH("s14",B459)))</formula>
    </cfRule>
    <cfRule type="containsText" dxfId="9" priority="4" operator="containsText" text="PS13">
      <formula>NOT(ISERROR(SEARCH("PS13",B459)))</formula>
    </cfRule>
    <cfRule type="containsText" dxfId="8" priority="5" operator="containsText" text="S13">
      <formula>NOT(ISERROR(SEARCH("S13",B459)))</formula>
    </cfRule>
    <cfRule type="containsText" dxfId="7" priority="6" operator="containsText" text="S12">
      <formula>NOT(ISERROR(SEARCH("S12",B459)))</formula>
    </cfRule>
  </conditionalFormatting>
  <conditionalFormatting sqref="D449 D435">
    <cfRule type="duplicateValues" dxfId="6" priority="3104"/>
  </conditionalFormatting>
  <conditionalFormatting sqref="D449 D322">
    <cfRule type="duplicateValues" dxfId="5" priority="3224"/>
  </conditionalFormatting>
  <conditionalFormatting sqref="D366 D441">
    <cfRule type="duplicateValues" dxfId="4" priority="3320"/>
  </conditionalFormatting>
  <conditionalFormatting sqref="D457 D287 D426">
    <cfRule type="duplicateValues" dxfId="3" priority="3427"/>
  </conditionalFormatting>
  <hyperlinks>
    <hyperlink ref="M1" r:id="rId1" display="Heb je zelf nog een waardevolle toevoeging? Meld het ons! http://forums.sxoc.nl/index.php?showtopic=57532"/>
    <hyperlink ref="M292" r:id="rId2"/>
  </hyperlinks>
  <pageMargins left="0.25" right="0.25" top="0.75" bottom="0.75" header="0.3" footer="0.3"/>
  <pageSetup scale="34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2"/>
  <sheetViews>
    <sheetView workbookViewId="0">
      <selection activeCell="F26" sqref="F26"/>
    </sheetView>
  </sheetViews>
  <sheetFormatPr defaultRowHeight="15" x14ac:dyDescent="0.25"/>
  <sheetData>
    <row r="1" spans="1:14" x14ac:dyDescent="0.25">
      <c r="A1" t="s">
        <v>0</v>
      </c>
      <c r="B1" t="s">
        <v>1096</v>
      </c>
      <c r="C1" t="s">
        <v>1097</v>
      </c>
      <c r="D1" t="s">
        <v>1098</v>
      </c>
      <c r="E1" t="s">
        <v>1099</v>
      </c>
      <c r="F1" t="s">
        <v>1100</v>
      </c>
      <c r="G1" t="s">
        <v>1101</v>
      </c>
      <c r="H1" t="s">
        <v>1102</v>
      </c>
      <c r="I1" t="s">
        <v>1103</v>
      </c>
      <c r="J1" t="s">
        <v>1104</v>
      </c>
      <c r="K1" t="s">
        <v>1105</v>
      </c>
      <c r="L1" t="s">
        <v>1106</v>
      </c>
      <c r="M1" t="s">
        <v>1107</v>
      </c>
      <c r="N1" t="s">
        <v>1108</v>
      </c>
    </row>
    <row r="2" spans="1:14" x14ac:dyDescent="0.25">
      <c r="A2" t="s">
        <v>1109</v>
      </c>
      <c r="B2" t="s">
        <v>1110</v>
      </c>
      <c r="C2" t="s">
        <v>1111</v>
      </c>
      <c r="D2">
        <v>20221128</v>
      </c>
      <c r="E2">
        <v>20171221</v>
      </c>
      <c r="F2" t="s">
        <v>1112</v>
      </c>
      <c r="G2">
        <v>4</v>
      </c>
      <c r="H2" t="s">
        <v>1113</v>
      </c>
      <c r="I2">
        <v>4</v>
      </c>
      <c r="J2">
        <v>1.99</v>
      </c>
      <c r="N2" t="s">
        <v>16</v>
      </c>
    </row>
    <row r="3" spans="1:14" x14ac:dyDescent="0.25">
      <c r="A3" t="s">
        <v>1114</v>
      </c>
      <c r="B3" t="s">
        <v>1110</v>
      </c>
      <c r="C3" t="s">
        <v>1115</v>
      </c>
      <c r="D3">
        <v>20221118</v>
      </c>
      <c r="E3">
        <v>20211129</v>
      </c>
      <c r="F3" t="s">
        <v>1112</v>
      </c>
      <c r="G3">
        <v>4</v>
      </c>
      <c r="H3" t="s">
        <v>1116</v>
      </c>
      <c r="I3">
        <v>4</v>
      </c>
      <c r="J3">
        <v>1.998</v>
      </c>
      <c r="M3" t="s">
        <v>1117</v>
      </c>
      <c r="N3" t="s">
        <v>16</v>
      </c>
    </row>
    <row r="4" spans="1:14" x14ac:dyDescent="0.25">
      <c r="A4" t="s">
        <v>1118</v>
      </c>
      <c r="B4" t="s">
        <v>1110</v>
      </c>
      <c r="C4" t="s">
        <v>1115</v>
      </c>
      <c r="D4">
        <v>20210518</v>
      </c>
      <c r="E4">
        <v>20180825</v>
      </c>
      <c r="F4" t="s">
        <v>1112</v>
      </c>
      <c r="H4" t="s">
        <v>1119</v>
      </c>
      <c r="I4">
        <v>4</v>
      </c>
      <c r="M4" t="s">
        <v>1120</v>
      </c>
      <c r="N4" t="s">
        <v>16</v>
      </c>
    </row>
    <row r="5" spans="1:14" x14ac:dyDescent="0.25">
      <c r="A5" t="s">
        <v>1121</v>
      </c>
      <c r="B5" t="s">
        <v>1110</v>
      </c>
      <c r="C5" t="s">
        <v>1122</v>
      </c>
      <c r="D5">
        <v>20210531</v>
      </c>
      <c r="E5">
        <v>20211206</v>
      </c>
      <c r="F5" t="s">
        <v>1112</v>
      </c>
      <c r="H5" t="s">
        <v>1116</v>
      </c>
      <c r="I5">
        <v>4</v>
      </c>
      <c r="J5">
        <v>1.998</v>
      </c>
      <c r="N5" t="s">
        <v>16</v>
      </c>
    </row>
    <row r="6" spans="1:14" x14ac:dyDescent="0.25">
      <c r="A6" t="s">
        <v>1123</v>
      </c>
      <c r="B6" t="s">
        <v>1110</v>
      </c>
      <c r="C6" t="s">
        <v>1111</v>
      </c>
      <c r="D6">
        <v>20221102</v>
      </c>
      <c r="E6">
        <v>20201104</v>
      </c>
      <c r="F6" t="s">
        <v>1112</v>
      </c>
      <c r="G6">
        <v>4</v>
      </c>
      <c r="H6" t="s">
        <v>1113</v>
      </c>
      <c r="I6">
        <v>4</v>
      </c>
      <c r="J6">
        <v>2</v>
      </c>
      <c r="N6" t="s">
        <v>16</v>
      </c>
    </row>
    <row r="7" spans="1:14" x14ac:dyDescent="0.25">
      <c r="A7" t="s">
        <v>1124</v>
      </c>
      <c r="B7" t="s">
        <v>1110</v>
      </c>
      <c r="C7" t="s">
        <v>1125</v>
      </c>
      <c r="D7">
        <v>20230809</v>
      </c>
      <c r="E7">
        <v>20170225</v>
      </c>
      <c r="F7" t="s">
        <v>1112</v>
      </c>
      <c r="G7">
        <v>5</v>
      </c>
      <c r="H7" t="s">
        <v>1126</v>
      </c>
      <c r="I7">
        <v>4</v>
      </c>
      <c r="J7">
        <v>1.8080000000000001</v>
      </c>
      <c r="N7" t="s">
        <v>803</v>
      </c>
    </row>
    <row r="8" spans="1:14" x14ac:dyDescent="0.25">
      <c r="A8" t="s">
        <v>1127</v>
      </c>
      <c r="B8" t="s">
        <v>1110</v>
      </c>
      <c r="C8" t="s">
        <v>1128</v>
      </c>
      <c r="D8">
        <v>20220605</v>
      </c>
      <c r="E8">
        <v>20180209</v>
      </c>
      <c r="F8" t="s">
        <v>1112</v>
      </c>
      <c r="H8" t="s">
        <v>1113</v>
      </c>
      <c r="I8">
        <v>4</v>
      </c>
      <c r="J8">
        <v>1.8089999999999999</v>
      </c>
      <c r="N8" t="s">
        <v>16</v>
      </c>
    </row>
    <row r="9" spans="1:14" x14ac:dyDescent="0.25">
      <c r="A9" t="s">
        <v>1129</v>
      </c>
      <c r="B9" t="s">
        <v>1110</v>
      </c>
      <c r="C9" t="s">
        <v>1115</v>
      </c>
      <c r="D9">
        <v>20221213</v>
      </c>
      <c r="E9">
        <v>20210501</v>
      </c>
      <c r="F9" t="s">
        <v>1112</v>
      </c>
      <c r="H9" t="s">
        <v>1130</v>
      </c>
      <c r="I9">
        <v>4</v>
      </c>
      <c r="M9" t="s">
        <v>1131</v>
      </c>
      <c r="N9" t="s">
        <v>16</v>
      </c>
    </row>
    <row r="10" spans="1:14" x14ac:dyDescent="0.25">
      <c r="A10" t="s">
        <v>1132</v>
      </c>
      <c r="B10" t="s">
        <v>1110</v>
      </c>
      <c r="C10" t="s">
        <v>1115</v>
      </c>
      <c r="D10">
        <v>20230125</v>
      </c>
      <c r="E10">
        <v>20170930</v>
      </c>
      <c r="F10" t="s">
        <v>1112</v>
      </c>
      <c r="G10">
        <v>4</v>
      </c>
      <c r="H10" t="s">
        <v>1113</v>
      </c>
      <c r="I10">
        <v>8</v>
      </c>
      <c r="J10">
        <v>3.9689999999999999</v>
      </c>
      <c r="M10" t="s">
        <v>1131</v>
      </c>
      <c r="N10" t="s">
        <v>16</v>
      </c>
    </row>
    <row r="11" spans="1:14" x14ac:dyDescent="0.25">
      <c r="A11" t="s">
        <v>1133</v>
      </c>
      <c r="B11" t="s">
        <v>1110</v>
      </c>
      <c r="C11" t="s">
        <v>1134</v>
      </c>
      <c r="D11">
        <v>20100529</v>
      </c>
      <c r="E11">
        <v>20211213</v>
      </c>
      <c r="F11" t="s">
        <v>1112</v>
      </c>
      <c r="H11" t="s">
        <v>1113</v>
      </c>
      <c r="I11">
        <v>4</v>
      </c>
      <c r="J11">
        <v>1.8089999999999999</v>
      </c>
      <c r="N11" t="s">
        <v>16</v>
      </c>
    </row>
    <row r="12" spans="1:14" x14ac:dyDescent="0.25">
      <c r="A12" t="s">
        <v>1135</v>
      </c>
      <c r="B12" t="s">
        <v>1110</v>
      </c>
      <c r="C12" t="s">
        <v>1111</v>
      </c>
      <c r="D12">
        <v>20221125</v>
      </c>
      <c r="E12">
        <v>20201203</v>
      </c>
      <c r="F12" t="s">
        <v>1112</v>
      </c>
      <c r="G12">
        <v>4</v>
      </c>
      <c r="H12" t="s">
        <v>1126</v>
      </c>
      <c r="I12">
        <v>4</v>
      </c>
      <c r="J12">
        <v>1.99</v>
      </c>
      <c r="N12" t="s">
        <v>16</v>
      </c>
    </row>
    <row r="13" spans="1:14" x14ac:dyDescent="0.25">
      <c r="A13" t="s">
        <v>1136</v>
      </c>
      <c r="B13" t="s">
        <v>1110</v>
      </c>
      <c r="C13" t="s">
        <v>1115</v>
      </c>
      <c r="D13">
        <v>20141022</v>
      </c>
      <c r="E13">
        <v>20220129</v>
      </c>
      <c r="F13" t="s">
        <v>1112</v>
      </c>
      <c r="G13">
        <v>2</v>
      </c>
      <c r="H13" t="s">
        <v>1126</v>
      </c>
      <c r="I13">
        <v>8</v>
      </c>
      <c r="M13" t="s">
        <v>1131</v>
      </c>
      <c r="N13" t="s">
        <v>16</v>
      </c>
    </row>
    <row r="14" spans="1:14" x14ac:dyDescent="0.25">
      <c r="A14" t="s">
        <v>1137</v>
      </c>
      <c r="B14" t="s">
        <v>1110</v>
      </c>
      <c r="C14" t="s">
        <v>1111</v>
      </c>
      <c r="D14">
        <v>20220926</v>
      </c>
      <c r="E14">
        <v>20201023</v>
      </c>
      <c r="F14" t="s">
        <v>1112</v>
      </c>
      <c r="G14">
        <v>4</v>
      </c>
      <c r="H14" t="s">
        <v>1126</v>
      </c>
      <c r="I14">
        <v>4</v>
      </c>
      <c r="J14">
        <v>1.99</v>
      </c>
      <c r="N14" t="s">
        <v>16</v>
      </c>
    </row>
    <row r="15" spans="1:14" x14ac:dyDescent="0.25">
      <c r="A15" t="s">
        <v>1138</v>
      </c>
      <c r="B15" t="s">
        <v>1110</v>
      </c>
      <c r="C15" t="s">
        <v>1134</v>
      </c>
      <c r="D15">
        <v>20220519</v>
      </c>
      <c r="E15">
        <v>20220401</v>
      </c>
      <c r="F15" t="s">
        <v>1112</v>
      </c>
      <c r="H15" t="s">
        <v>1113</v>
      </c>
      <c r="I15">
        <v>4</v>
      </c>
      <c r="J15">
        <v>1.8089999999999999</v>
      </c>
      <c r="N15" t="s">
        <v>16</v>
      </c>
    </row>
    <row r="16" spans="1:14" x14ac:dyDescent="0.25">
      <c r="A16" t="s">
        <v>1139</v>
      </c>
      <c r="B16" t="s">
        <v>1110</v>
      </c>
      <c r="C16" t="s">
        <v>1140</v>
      </c>
      <c r="D16">
        <v>19951109</v>
      </c>
      <c r="E16">
        <v>19850905</v>
      </c>
      <c r="F16" t="s">
        <v>1141</v>
      </c>
      <c r="H16" t="s">
        <v>1142</v>
      </c>
      <c r="I16">
        <v>4</v>
      </c>
      <c r="N16" t="s">
        <v>16</v>
      </c>
    </row>
    <row r="17" spans="1:14" x14ac:dyDescent="0.25">
      <c r="A17" t="s">
        <v>1143</v>
      </c>
      <c r="B17" t="s">
        <v>1110</v>
      </c>
      <c r="C17" t="s">
        <v>1115</v>
      </c>
      <c r="D17">
        <v>20230401</v>
      </c>
      <c r="E17">
        <v>20180324</v>
      </c>
      <c r="F17" t="s">
        <v>1112</v>
      </c>
      <c r="G17">
        <v>4</v>
      </c>
      <c r="H17" t="s">
        <v>1144</v>
      </c>
      <c r="I17">
        <v>4</v>
      </c>
      <c r="J17">
        <v>1.998</v>
      </c>
      <c r="M17" t="s">
        <v>1117</v>
      </c>
      <c r="N17" t="s">
        <v>16</v>
      </c>
    </row>
    <row r="18" spans="1:14" x14ac:dyDescent="0.25">
      <c r="A18" t="s">
        <v>1145</v>
      </c>
      <c r="B18" t="s">
        <v>1110</v>
      </c>
      <c r="C18" t="s">
        <v>1146</v>
      </c>
      <c r="D18">
        <v>20220211</v>
      </c>
      <c r="E18">
        <v>20210426</v>
      </c>
      <c r="F18" t="s">
        <v>1112</v>
      </c>
      <c r="G18">
        <v>4</v>
      </c>
      <c r="H18" t="s">
        <v>1130</v>
      </c>
      <c r="I18">
        <v>4</v>
      </c>
      <c r="J18">
        <v>1.998</v>
      </c>
      <c r="N18" t="s">
        <v>803</v>
      </c>
    </row>
    <row r="19" spans="1:14" x14ac:dyDescent="0.25">
      <c r="A19" t="s">
        <v>1147</v>
      </c>
      <c r="B19" t="s">
        <v>1110</v>
      </c>
      <c r="C19" t="s">
        <v>1115</v>
      </c>
      <c r="D19">
        <v>20230411</v>
      </c>
      <c r="E19">
        <v>20110723</v>
      </c>
      <c r="F19" t="s">
        <v>1112</v>
      </c>
      <c r="G19">
        <v>4</v>
      </c>
      <c r="H19" t="s">
        <v>1130</v>
      </c>
      <c r="I19">
        <v>4</v>
      </c>
      <c r="J19">
        <v>1.998</v>
      </c>
      <c r="M19" t="s">
        <v>1117</v>
      </c>
      <c r="N19" t="s">
        <v>16</v>
      </c>
    </row>
    <row r="20" spans="1:14" x14ac:dyDescent="0.25">
      <c r="A20" t="s">
        <v>1148</v>
      </c>
      <c r="B20" t="s">
        <v>1110</v>
      </c>
      <c r="C20" t="s">
        <v>1149</v>
      </c>
      <c r="D20">
        <v>20240405</v>
      </c>
      <c r="E20">
        <v>20210325</v>
      </c>
      <c r="F20" t="s">
        <v>1112</v>
      </c>
      <c r="H20" t="s">
        <v>1150</v>
      </c>
      <c r="I20">
        <v>4</v>
      </c>
      <c r="J20">
        <v>1.8089999999999999</v>
      </c>
      <c r="N20" t="s">
        <v>16</v>
      </c>
    </row>
    <row r="21" spans="1:14" x14ac:dyDescent="0.25">
      <c r="A21" t="s">
        <v>1151</v>
      </c>
      <c r="B21" t="s">
        <v>1110</v>
      </c>
      <c r="C21" t="s">
        <v>1152</v>
      </c>
      <c r="D21">
        <v>20230219</v>
      </c>
      <c r="E21">
        <v>20210214</v>
      </c>
      <c r="F21" t="s">
        <v>1112</v>
      </c>
      <c r="G21">
        <v>4</v>
      </c>
      <c r="H21" t="s">
        <v>1126</v>
      </c>
      <c r="I21">
        <v>4</v>
      </c>
      <c r="J21">
        <v>1.99</v>
      </c>
      <c r="N21" t="s">
        <v>16</v>
      </c>
    </row>
    <row r="22" spans="1:14" x14ac:dyDescent="0.25">
      <c r="A22" t="s">
        <v>1153</v>
      </c>
      <c r="B22" t="s">
        <v>1110</v>
      </c>
      <c r="C22" t="s">
        <v>1154</v>
      </c>
      <c r="D22">
        <v>20230428</v>
      </c>
      <c r="E22">
        <v>20210507</v>
      </c>
      <c r="F22" t="s">
        <v>1112</v>
      </c>
      <c r="H22" t="s">
        <v>1130</v>
      </c>
      <c r="I22">
        <v>4</v>
      </c>
      <c r="J22">
        <v>1.8089999999999999</v>
      </c>
      <c r="N22" t="s">
        <v>16</v>
      </c>
    </row>
    <row r="23" spans="1:14" x14ac:dyDescent="0.25">
      <c r="A23" t="s">
        <v>1155</v>
      </c>
      <c r="B23" t="s">
        <v>1110</v>
      </c>
      <c r="C23" t="s">
        <v>1122</v>
      </c>
      <c r="D23">
        <v>20150708</v>
      </c>
      <c r="E23">
        <v>20211218</v>
      </c>
      <c r="F23" t="s">
        <v>1112</v>
      </c>
      <c r="H23" t="s">
        <v>1130</v>
      </c>
      <c r="I23">
        <v>4</v>
      </c>
      <c r="J23">
        <v>1.998</v>
      </c>
      <c r="N23" t="s">
        <v>16</v>
      </c>
    </row>
    <row r="24" spans="1:14" x14ac:dyDescent="0.25">
      <c r="A24" t="s">
        <v>1156</v>
      </c>
      <c r="B24" t="s">
        <v>1110</v>
      </c>
      <c r="C24" t="s">
        <v>1154</v>
      </c>
      <c r="D24">
        <v>20211228</v>
      </c>
      <c r="E24">
        <v>19990426</v>
      </c>
      <c r="F24" t="s">
        <v>1112</v>
      </c>
      <c r="H24" t="s">
        <v>1119</v>
      </c>
      <c r="I24">
        <v>4</v>
      </c>
      <c r="J24">
        <v>1.8089999999999999</v>
      </c>
      <c r="N24" t="s">
        <v>16</v>
      </c>
    </row>
    <row r="25" spans="1:14" x14ac:dyDescent="0.25">
      <c r="A25" t="s">
        <v>1157</v>
      </c>
      <c r="B25" t="s">
        <v>1110</v>
      </c>
      <c r="C25" t="s">
        <v>1115</v>
      </c>
      <c r="D25">
        <v>20220308</v>
      </c>
      <c r="E25">
        <v>20020309</v>
      </c>
      <c r="F25" t="s">
        <v>1112</v>
      </c>
      <c r="G25">
        <v>4</v>
      </c>
      <c r="H25" t="s">
        <v>1119</v>
      </c>
      <c r="I25">
        <v>4</v>
      </c>
      <c r="J25">
        <v>1.998</v>
      </c>
      <c r="M25" t="s">
        <v>1117</v>
      </c>
      <c r="N25" t="s">
        <v>16</v>
      </c>
    </row>
    <row r="26" spans="1:14" x14ac:dyDescent="0.25">
      <c r="A26" t="s">
        <v>1158</v>
      </c>
      <c r="B26" t="s">
        <v>1110</v>
      </c>
      <c r="C26" t="s">
        <v>1140</v>
      </c>
      <c r="D26">
        <v>20120304</v>
      </c>
      <c r="E26">
        <v>20220407</v>
      </c>
      <c r="F26" t="s">
        <v>1141</v>
      </c>
      <c r="H26" t="s">
        <v>1142</v>
      </c>
      <c r="I26">
        <v>4</v>
      </c>
      <c r="N26" t="s">
        <v>16</v>
      </c>
    </row>
    <row r="27" spans="1:14" x14ac:dyDescent="0.25">
      <c r="A27" t="s">
        <v>1159</v>
      </c>
      <c r="B27" t="s">
        <v>1110</v>
      </c>
      <c r="C27" t="s">
        <v>1115</v>
      </c>
      <c r="D27">
        <v>20210731</v>
      </c>
      <c r="E27">
        <v>20160409</v>
      </c>
      <c r="F27" t="s">
        <v>1112</v>
      </c>
      <c r="G27">
        <v>4</v>
      </c>
      <c r="H27" t="s">
        <v>1119</v>
      </c>
      <c r="I27">
        <v>4</v>
      </c>
      <c r="J27">
        <v>1.998</v>
      </c>
      <c r="N27" t="s">
        <v>16</v>
      </c>
    </row>
    <row r="28" spans="1:14" x14ac:dyDescent="0.25">
      <c r="A28" t="s">
        <v>1160</v>
      </c>
      <c r="B28" t="s">
        <v>1110</v>
      </c>
      <c r="C28" t="s">
        <v>1111</v>
      </c>
      <c r="D28">
        <v>20221021</v>
      </c>
      <c r="E28">
        <v>20191109</v>
      </c>
      <c r="F28" t="s">
        <v>1161</v>
      </c>
      <c r="G28">
        <v>4</v>
      </c>
      <c r="H28" t="s">
        <v>1116</v>
      </c>
      <c r="I28">
        <v>4</v>
      </c>
      <c r="J28">
        <v>1.998</v>
      </c>
      <c r="N28" t="s">
        <v>16</v>
      </c>
    </row>
    <row r="29" spans="1:14" x14ac:dyDescent="0.25">
      <c r="A29" t="s">
        <v>1162</v>
      </c>
      <c r="B29" t="s">
        <v>1110</v>
      </c>
      <c r="C29" t="s">
        <v>1154</v>
      </c>
      <c r="D29">
        <v>20050318</v>
      </c>
      <c r="E29">
        <v>20051105</v>
      </c>
      <c r="F29" t="s">
        <v>1112</v>
      </c>
      <c r="H29" t="s">
        <v>1113</v>
      </c>
      <c r="I29">
        <v>4</v>
      </c>
      <c r="J29">
        <v>1.8089999999999999</v>
      </c>
      <c r="N29" t="s">
        <v>16</v>
      </c>
    </row>
    <row r="30" spans="1:14" x14ac:dyDescent="0.25">
      <c r="A30" t="s">
        <v>1163</v>
      </c>
      <c r="B30" t="s">
        <v>1110</v>
      </c>
      <c r="C30" t="s">
        <v>1115</v>
      </c>
      <c r="D30">
        <v>20121102</v>
      </c>
      <c r="E30">
        <v>20190407</v>
      </c>
      <c r="F30" t="s">
        <v>1112</v>
      </c>
      <c r="G30">
        <v>4</v>
      </c>
      <c r="H30" t="s">
        <v>1144</v>
      </c>
      <c r="I30">
        <v>4</v>
      </c>
      <c r="J30">
        <v>1.998</v>
      </c>
      <c r="M30" t="s">
        <v>1117</v>
      </c>
      <c r="N30" t="s">
        <v>16</v>
      </c>
    </row>
    <row r="31" spans="1:14" x14ac:dyDescent="0.25">
      <c r="A31" t="s">
        <v>1164</v>
      </c>
      <c r="B31" t="s">
        <v>1110</v>
      </c>
      <c r="C31" t="s">
        <v>1165</v>
      </c>
      <c r="D31">
        <v>20180629</v>
      </c>
      <c r="E31">
        <v>20181105</v>
      </c>
      <c r="F31" t="s">
        <v>1112</v>
      </c>
      <c r="H31" t="s">
        <v>1126</v>
      </c>
      <c r="I31">
        <v>4</v>
      </c>
      <c r="J31">
        <v>1.8089999999999999</v>
      </c>
      <c r="N31" t="s">
        <v>16</v>
      </c>
    </row>
    <row r="32" spans="1:14" x14ac:dyDescent="0.25">
      <c r="A32" t="s">
        <v>1166</v>
      </c>
      <c r="B32" t="s">
        <v>1110</v>
      </c>
      <c r="C32" t="s">
        <v>1154</v>
      </c>
      <c r="D32">
        <v>20200614</v>
      </c>
      <c r="E32">
        <v>20070714</v>
      </c>
      <c r="F32" t="s">
        <v>1112</v>
      </c>
      <c r="H32" t="s">
        <v>1116</v>
      </c>
      <c r="I32">
        <v>4</v>
      </c>
      <c r="J32">
        <v>1.8089999999999999</v>
      </c>
      <c r="N32" t="s">
        <v>16</v>
      </c>
    </row>
    <row r="33" spans="1:14" x14ac:dyDescent="0.25">
      <c r="A33" t="s">
        <v>1167</v>
      </c>
      <c r="B33" t="s">
        <v>1110</v>
      </c>
      <c r="C33" t="s">
        <v>1154</v>
      </c>
      <c r="D33">
        <v>20171222</v>
      </c>
      <c r="E33">
        <v>20130701</v>
      </c>
      <c r="F33" t="s">
        <v>1112</v>
      </c>
      <c r="H33" t="s">
        <v>1113</v>
      </c>
      <c r="I33">
        <v>4</v>
      </c>
      <c r="J33">
        <v>1.8089999999999999</v>
      </c>
      <c r="N33" t="s">
        <v>16</v>
      </c>
    </row>
    <row r="34" spans="1:14" x14ac:dyDescent="0.25">
      <c r="A34" t="s">
        <v>1168</v>
      </c>
      <c r="B34" t="s">
        <v>1110</v>
      </c>
      <c r="C34" t="s">
        <v>1134</v>
      </c>
      <c r="D34">
        <v>20230729</v>
      </c>
      <c r="E34">
        <v>19890825</v>
      </c>
      <c r="F34" t="s">
        <v>1112</v>
      </c>
      <c r="H34" t="s">
        <v>1113</v>
      </c>
      <c r="I34">
        <v>4</v>
      </c>
      <c r="J34">
        <v>1.8089999999999999</v>
      </c>
      <c r="N34" t="s">
        <v>16</v>
      </c>
    </row>
    <row r="35" spans="1:14" x14ac:dyDescent="0.25">
      <c r="A35" t="s">
        <v>1169</v>
      </c>
      <c r="B35" t="s">
        <v>1110</v>
      </c>
      <c r="C35" t="s">
        <v>1134</v>
      </c>
      <c r="D35">
        <v>20160417</v>
      </c>
      <c r="E35">
        <v>20100730</v>
      </c>
      <c r="F35" t="s">
        <v>1112</v>
      </c>
      <c r="G35">
        <v>4</v>
      </c>
      <c r="H35" t="s">
        <v>1170</v>
      </c>
      <c r="I35">
        <v>6</v>
      </c>
      <c r="J35">
        <v>2.4980000000000002</v>
      </c>
      <c r="N35" t="s">
        <v>16</v>
      </c>
    </row>
    <row r="36" spans="1:14" x14ac:dyDescent="0.25">
      <c r="A36" t="s">
        <v>1171</v>
      </c>
      <c r="B36" t="s">
        <v>1110</v>
      </c>
      <c r="C36" t="s">
        <v>1111</v>
      </c>
      <c r="D36">
        <v>20221013</v>
      </c>
      <c r="E36">
        <v>20191030</v>
      </c>
      <c r="F36" t="s">
        <v>1112</v>
      </c>
      <c r="G36">
        <v>4</v>
      </c>
      <c r="H36" t="s">
        <v>1172</v>
      </c>
      <c r="I36">
        <v>4</v>
      </c>
      <c r="J36">
        <v>1.998</v>
      </c>
      <c r="K36" t="s">
        <v>1111</v>
      </c>
      <c r="N36" t="s">
        <v>16</v>
      </c>
    </row>
    <row r="37" spans="1:14" x14ac:dyDescent="0.25">
      <c r="A37" t="s">
        <v>1173</v>
      </c>
      <c r="B37" t="s">
        <v>1110</v>
      </c>
      <c r="C37" t="s">
        <v>1154</v>
      </c>
      <c r="D37">
        <v>20150424</v>
      </c>
      <c r="E37">
        <v>20090502</v>
      </c>
      <c r="F37" t="s">
        <v>1112</v>
      </c>
      <c r="H37" t="s">
        <v>1130</v>
      </c>
      <c r="I37">
        <v>4</v>
      </c>
      <c r="J37">
        <v>1.8089999999999999</v>
      </c>
      <c r="N37" t="s">
        <v>16</v>
      </c>
    </row>
    <row r="38" spans="1:14" x14ac:dyDescent="0.25">
      <c r="A38" t="s">
        <v>1174</v>
      </c>
      <c r="B38" t="s">
        <v>1110</v>
      </c>
      <c r="C38" t="s">
        <v>1154</v>
      </c>
      <c r="D38">
        <v>20181020</v>
      </c>
      <c r="E38">
        <v>20210702</v>
      </c>
      <c r="F38" t="s">
        <v>1112</v>
      </c>
      <c r="H38" t="s">
        <v>1175</v>
      </c>
      <c r="I38">
        <v>4</v>
      </c>
      <c r="J38">
        <v>1.8089999999999999</v>
      </c>
      <c r="N38" t="s">
        <v>16</v>
      </c>
    </row>
    <row r="39" spans="1:14" x14ac:dyDescent="0.25">
      <c r="A39" t="s">
        <v>1176</v>
      </c>
      <c r="B39" t="s">
        <v>1110</v>
      </c>
      <c r="C39" t="s">
        <v>1177</v>
      </c>
      <c r="D39">
        <v>20120722</v>
      </c>
      <c r="E39">
        <v>20120222</v>
      </c>
      <c r="F39" t="s">
        <v>1112</v>
      </c>
      <c r="G39">
        <v>4</v>
      </c>
      <c r="H39" t="s">
        <v>1130</v>
      </c>
      <c r="I39">
        <v>4</v>
      </c>
      <c r="J39">
        <v>1.8089999999999999</v>
      </c>
      <c r="N39" t="s">
        <v>16</v>
      </c>
    </row>
    <row r="40" spans="1:14" x14ac:dyDescent="0.25">
      <c r="A40" t="s">
        <v>1178</v>
      </c>
      <c r="B40" t="s">
        <v>1110</v>
      </c>
      <c r="C40" t="s">
        <v>10</v>
      </c>
      <c r="D40">
        <v>20110225</v>
      </c>
      <c r="E40">
        <v>20101113</v>
      </c>
      <c r="F40" t="s">
        <v>1112</v>
      </c>
      <c r="G40">
        <v>4</v>
      </c>
      <c r="H40" t="s">
        <v>1119</v>
      </c>
      <c r="I40">
        <v>4</v>
      </c>
      <c r="J40">
        <v>1.998</v>
      </c>
      <c r="N40" t="s">
        <v>16</v>
      </c>
    </row>
    <row r="41" spans="1:14" x14ac:dyDescent="0.25">
      <c r="A41" t="s">
        <v>1179</v>
      </c>
      <c r="B41" t="s">
        <v>1110</v>
      </c>
      <c r="C41" t="s">
        <v>1180</v>
      </c>
      <c r="D41">
        <v>20050921</v>
      </c>
      <c r="E41">
        <v>20050214</v>
      </c>
      <c r="F41" t="s">
        <v>1112</v>
      </c>
      <c r="H41" t="s">
        <v>1113</v>
      </c>
      <c r="I41">
        <v>4</v>
      </c>
      <c r="J41">
        <v>1.8089999999999999</v>
      </c>
      <c r="N41" t="s">
        <v>16</v>
      </c>
    </row>
    <row r="42" spans="1:14" x14ac:dyDescent="0.25">
      <c r="A42" t="s">
        <v>1181</v>
      </c>
      <c r="B42" t="s">
        <v>1110</v>
      </c>
      <c r="C42" t="s">
        <v>1154</v>
      </c>
      <c r="D42">
        <v>20161231</v>
      </c>
      <c r="E42">
        <v>20200628</v>
      </c>
      <c r="F42" t="s">
        <v>1112</v>
      </c>
      <c r="H42" t="s">
        <v>1126</v>
      </c>
      <c r="I42">
        <v>4</v>
      </c>
      <c r="J42">
        <v>1.8089999999999999</v>
      </c>
      <c r="N42" t="s">
        <v>16</v>
      </c>
    </row>
    <row r="43" spans="1:14" x14ac:dyDescent="0.25">
      <c r="A43" t="s">
        <v>1182</v>
      </c>
      <c r="B43" t="s">
        <v>1110</v>
      </c>
      <c r="C43" t="s">
        <v>1111</v>
      </c>
      <c r="D43">
        <v>20160819</v>
      </c>
      <c r="E43">
        <v>20140329</v>
      </c>
      <c r="F43" t="s">
        <v>1183</v>
      </c>
      <c r="G43">
        <v>5</v>
      </c>
      <c r="H43" t="s">
        <v>1113</v>
      </c>
      <c r="I43">
        <v>4</v>
      </c>
      <c r="J43">
        <v>1.794</v>
      </c>
      <c r="N43" t="s">
        <v>16</v>
      </c>
    </row>
    <row r="44" spans="1:14" x14ac:dyDescent="0.25">
      <c r="A44" t="s">
        <v>1184</v>
      </c>
      <c r="B44" t="s">
        <v>1110</v>
      </c>
      <c r="C44" t="s">
        <v>1140</v>
      </c>
      <c r="D44">
        <v>20180608</v>
      </c>
      <c r="E44">
        <v>20140211</v>
      </c>
      <c r="F44" t="s">
        <v>1141</v>
      </c>
      <c r="H44" t="s">
        <v>1142</v>
      </c>
      <c r="I44">
        <v>4</v>
      </c>
      <c r="N44" t="s">
        <v>16</v>
      </c>
    </row>
    <row r="45" spans="1:14" x14ac:dyDescent="0.25">
      <c r="A45" t="s">
        <v>1185</v>
      </c>
      <c r="B45" t="s">
        <v>1110</v>
      </c>
      <c r="C45" t="s">
        <v>1154</v>
      </c>
      <c r="D45">
        <v>20230518</v>
      </c>
      <c r="E45">
        <v>20110620</v>
      </c>
      <c r="F45" t="s">
        <v>1112</v>
      </c>
      <c r="H45" t="s">
        <v>1130</v>
      </c>
      <c r="I45">
        <v>4</v>
      </c>
      <c r="J45">
        <v>1.8089999999999999</v>
      </c>
      <c r="N45" t="s">
        <v>16</v>
      </c>
    </row>
    <row r="46" spans="1:14" x14ac:dyDescent="0.25">
      <c r="A46" t="s">
        <v>1186</v>
      </c>
      <c r="B46" t="s">
        <v>1110</v>
      </c>
      <c r="C46" t="s">
        <v>1115</v>
      </c>
      <c r="D46">
        <v>20091025</v>
      </c>
      <c r="E46">
        <v>20120630</v>
      </c>
      <c r="F46" t="s">
        <v>1112</v>
      </c>
      <c r="G46">
        <v>4</v>
      </c>
      <c r="H46" t="s">
        <v>1175</v>
      </c>
      <c r="I46">
        <v>4</v>
      </c>
      <c r="J46">
        <v>1.998</v>
      </c>
      <c r="M46" t="s">
        <v>1117</v>
      </c>
      <c r="N46" t="s">
        <v>16</v>
      </c>
    </row>
    <row r="47" spans="1:14" x14ac:dyDescent="0.25">
      <c r="A47" t="s">
        <v>1187</v>
      </c>
      <c r="B47" t="s">
        <v>1110</v>
      </c>
      <c r="C47" t="s">
        <v>1122</v>
      </c>
      <c r="D47">
        <v>20130709</v>
      </c>
      <c r="E47">
        <v>20210314</v>
      </c>
      <c r="F47" t="s">
        <v>1112</v>
      </c>
      <c r="G47">
        <v>4</v>
      </c>
      <c r="H47" t="s">
        <v>1144</v>
      </c>
      <c r="I47">
        <v>4</v>
      </c>
      <c r="J47">
        <v>1.998</v>
      </c>
      <c r="N47" t="s">
        <v>16</v>
      </c>
    </row>
    <row r="48" spans="1:14" x14ac:dyDescent="0.25">
      <c r="A48" t="s">
        <v>1188</v>
      </c>
      <c r="B48" t="s">
        <v>1110</v>
      </c>
      <c r="C48" t="s">
        <v>1115</v>
      </c>
      <c r="D48">
        <v>20220817</v>
      </c>
      <c r="E48">
        <v>20080502</v>
      </c>
      <c r="F48" t="s">
        <v>1112</v>
      </c>
      <c r="G48">
        <v>4</v>
      </c>
      <c r="H48" t="s">
        <v>1175</v>
      </c>
      <c r="I48">
        <v>4</v>
      </c>
      <c r="J48">
        <v>1.998</v>
      </c>
      <c r="M48" t="s">
        <v>1117</v>
      </c>
      <c r="N48" t="s">
        <v>16</v>
      </c>
    </row>
    <row r="49" spans="1:14" x14ac:dyDescent="0.25">
      <c r="A49" t="s">
        <v>1189</v>
      </c>
      <c r="B49" t="s">
        <v>1110</v>
      </c>
      <c r="C49" t="s">
        <v>1111</v>
      </c>
      <c r="D49">
        <v>20221026</v>
      </c>
      <c r="E49">
        <v>20190923</v>
      </c>
      <c r="F49" t="s">
        <v>1112</v>
      </c>
      <c r="G49">
        <v>4</v>
      </c>
      <c r="H49" t="s">
        <v>1126</v>
      </c>
      <c r="I49">
        <v>4</v>
      </c>
      <c r="J49">
        <v>1.9970000000000001</v>
      </c>
      <c r="N49" t="s">
        <v>16</v>
      </c>
    </row>
    <row r="50" spans="1:14" x14ac:dyDescent="0.25">
      <c r="A50" t="s">
        <v>1190</v>
      </c>
      <c r="B50" t="s">
        <v>1110</v>
      </c>
      <c r="C50" t="s">
        <v>1154</v>
      </c>
      <c r="D50">
        <v>20220326</v>
      </c>
      <c r="E50">
        <v>20181027</v>
      </c>
      <c r="F50" t="s">
        <v>1112</v>
      </c>
      <c r="H50" t="s">
        <v>1130</v>
      </c>
      <c r="I50">
        <v>4</v>
      </c>
      <c r="J50">
        <v>1.8089999999999999</v>
      </c>
      <c r="N50" t="s">
        <v>16</v>
      </c>
    </row>
    <row r="51" spans="1:14" x14ac:dyDescent="0.25">
      <c r="A51" t="s">
        <v>1191</v>
      </c>
      <c r="B51" t="s">
        <v>1110</v>
      </c>
      <c r="C51" t="s">
        <v>1134</v>
      </c>
      <c r="D51">
        <v>20221119</v>
      </c>
      <c r="E51">
        <v>20071105</v>
      </c>
      <c r="F51" t="s">
        <v>1112</v>
      </c>
      <c r="H51" t="s">
        <v>1126</v>
      </c>
      <c r="I51">
        <v>4</v>
      </c>
      <c r="J51">
        <v>1.8089999999999999</v>
      </c>
      <c r="N51" t="s">
        <v>16</v>
      </c>
    </row>
    <row r="52" spans="1:14" x14ac:dyDescent="0.25">
      <c r="A52" t="s">
        <v>1192</v>
      </c>
      <c r="B52" t="s">
        <v>1110</v>
      </c>
      <c r="C52" t="s">
        <v>1154</v>
      </c>
      <c r="D52">
        <v>20061020</v>
      </c>
      <c r="E52">
        <v>20200929</v>
      </c>
      <c r="F52" t="s">
        <v>1112</v>
      </c>
      <c r="H52" t="s">
        <v>1113</v>
      </c>
      <c r="I52">
        <v>4</v>
      </c>
      <c r="J52">
        <v>1.8089999999999999</v>
      </c>
      <c r="N52" t="s">
        <v>16</v>
      </c>
    </row>
    <row r="53" spans="1:14" x14ac:dyDescent="0.25">
      <c r="A53" t="s">
        <v>1193</v>
      </c>
      <c r="B53" t="s">
        <v>1110</v>
      </c>
      <c r="C53" t="s">
        <v>1194</v>
      </c>
      <c r="D53">
        <v>20230318</v>
      </c>
      <c r="E53">
        <v>20201204</v>
      </c>
      <c r="F53" t="s">
        <v>1112</v>
      </c>
      <c r="G53">
        <v>2</v>
      </c>
      <c r="H53" t="s">
        <v>1126</v>
      </c>
      <c r="I53">
        <v>4</v>
      </c>
      <c r="J53">
        <v>1.998</v>
      </c>
      <c r="N53" t="s">
        <v>16</v>
      </c>
    </row>
    <row r="54" spans="1:14" x14ac:dyDescent="0.25">
      <c r="A54" t="s">
        <v>1195</v>
      </c>
      <c r="B54" t="s">
        <v>1110</v>
      </c>
      <c r="C54" t="s">
        <v>1154</v>
      </c>
      <c r="D54">
        <v>20190716</v>
      </c>
      <c r="E54">
        <v>20170610</v>
      </c>
      <c r="F54" t="s">
        <v>1112</v>
      </c>
      <c r="H54" t="s">
        <v>1130</v>
      </c>
      <c r="I54">
        <v>4</v>
      </c>
      <c r="J54">
        <v>1.8089999999999999</v>
      </c>
      <c r="N54" t="s">
        <v>16</v>
      </c>
    </row>
    <row r="55" spans="1:14" x14ac:dyDescent="0.25">
      <c r="A55" t="s">
        <v>1196</v>
      </c>
      <c r="B55" t="s">
        <v>1110</v>
      </c>
      <c r="C55" t="s">
        <v>1154</v>
      </c>
      <c r="D55">
        <v>20211006</v>
      </c>
      <c r="E55">
        <v>20101030</v>
      </c>
      <c r="F55" t="s">
        <v>1112</v>
      </c>
      <c r="G55">
        <v>4</v>
      </c>
      <c r="H55" t="s">
        <v>1130</v>
      </c>
      <c r="I55">
        <v>6</v>
      </c>
      <c r="J55">
        <v>1.998</v>
      </c>
      <c r="N55" t="s">
        <v>16</v>
      </c>
    </row>
    <row r="56" spans="1:14" x14ac:dyDescent="0.25">
      <c r="A56" t="s">
        <v>1197</v>
      </c>
      <c r="B56" t="s">
        <v>1110</v>
      </c>
      <c r="C56" t="s">
        <v>1198</v>
      </c>
      <c r="D56">
        <v>20120701</v>
      </c>
      <c r="E56">
        <v>20161013</v>
      </c>
      <c r="F56" t="s">
        <v>1112</v>
      </c>
      <c r="H56" t="s">
        <v>1175</v>
      </c>
      <c r="I56">
        <v>4</v>
      </c>
      <c r="J56">
        <v>1.9910000000000001</v>
      </c>
      <c r="N56" t="s">
        <v>16</v>
      </c>
    </row>
    <row r="57" spans="1:14" x14ac:dyDescent="0.25">
      <c r="A57" t="s">
        <v>1199</v>
      </c>
      <c r="B57" t="s">
        <v>1110</v>
      </c>
      <c r="C57" t="s">
        <v>1122</v>
      </c>
      <c r="D57">
        <v>20080810</v>
      </c>
      <c r="E57">
        <v>20070809</v>
      </c>
      <c r="F57" t="s">
        <v>1112</v>
      </c>
      <c r="H57" t="s">
        <v>1116</v>
      </c>
      <c r="I57">
        <v>4</v>
      </c>
      <c r="J57">
        <v>1.998</v>
      </c>
      <c r="N57" t="s">
        <v>16</v>
      </c>
    </row>
    <row r="58" spans="1:14" x14ac:dyDescent="0.25">
      <c r="A58" t="s">
        <v>1200</v>
      </c>
      <c r="B58" t="s">
        <v>1110</v>
      </c>
      <c r="C58" t="s">
        <v>1115</v>
      </c>
      <c r="D58">
        <v>20090509</v>
      </c>
      <c r="E58">
        <v>20090325</v>
      </c>
      <c r="F58" t="s">
        <v>1112</v>
      </c>
      <c r="H58" t="s">
        <v>1130</v>
      </c>
      <c r="I58">
        <v>4</v>
      </c>
      <c r="M58" t="s">
        <v>1131</v>
      </c>
      <c r="N58" t="s">
        <v>16</v>
      </c>
    </row>
    <row r="59" spans="1:14" x14ac:dyDescent="0.25">
      <c r="A59" t="s">
        <v>1201</v>
      </c>
      <c r="B59" t="s">
        <v>1110</v>
      </c>
      <c r="C59" t="s">
        <v>1165</v>
      </c>
      <c r="D59">
        <v>20200617</v>
      </c>
      <c r="E59">
        <v>20180601</v>
      </c>
      <c r="F59" t="s">
        <v>1112</v>
      </c>
      <c r="H59" t="s">
        <v>1119</v>
      </c>
      <c r="I59">
        <v>6</v>
      </c>
      <c r="J59">
        <v>2.4900000000000002</v>
      </c>
      <c r="N59" t="s">
        <v>16</v>
      </c>
    </row>
    <row r="60" spans="1:14" x14ac:dyDescent="0.25">
      <c r="A60" t="s">
        <v>1202</v>
      </c>
      <c r="B60" t="s">
        <v>1110</v>
      </c>
      <c r="C60" t="s">
        <v>1111</v>
      </c>
      <c r="D60">
        <v>20161118</v>
      </c>
      <c r="E60">
        <v>20120109</v>
      </c>
      <c r="F60" t="s">
        <v>1112</v>
      </c>
      <c r="G60">
        <v>4</v>
      </c>
      <c r="H60" t="s">
        <v>1116</v>
      </c>
      <c r="I60">
        <v>6</v>
      </c>
      <c r="J60">
        <v>2.4980000000000002</v>
      </c>
      <c r="N60" t="s">
        <v>16</v>
      </c>
    </row>
    <row r="61" spans="1:14" x14ac:dyDescent="0.25">
      <c r="A61" t="s">
        <v>1203</v>
      </c>
      <c r="B61" t="s">
        <v>1110</v>
      </c>
      <c r="C61" t="s">
        <v>1115</v>
      </c>
      <c r="D61">
        <v>20210327</v>
      </c>
      <c r="E61">
        <v>20140626</v>
      </c>
      <c r="F61" t="s">
        <v>1112</v>
      </c>
      <c r="G61">
        <v>4</v>
      </c>
      <c r="H61" t="s">
        <v>1144</v>
      </c>
      <c r="I61">
        <v>4</v>
      </c>
      <c r="J61">
        <v>1.998</v>
      </c>
      <c r="M61" t="s">
        <v>1131</v>
      </c>
      <c r="N61" t="s">
        <v>16</v>
      </c>
    </row>
    <row r="62" spans="1:14" x14ac:dyDescent="0.25">
      <c r="A62" t="s">
        <v>1204</v>
      </c>
      <c r="B62" t="s">
        <v>1110</v>
      </c>
      <c r="C62" t="s">
        <v>1115</v>
      </c>
      <c r="D62">
        <v>20230412</v>
      </c>
      <c r="E62">
        <v>20210417</v>
      </c>
      <c r="F62" t="s">
        <v>1112</v>
      </c>
      <c r="G62">
        <v>4</v>
      </c>
      <c r="H62" t="s">
        <v>1175</v>
      </c>
      <c r="I62">
        <v>4</v>
      </c>
      <c r="J62">
        <v>1.998</v>
      </c>
      <c r="M62" t="s">
        <v>1117</v>
      </c>
      <c r="N62" t="s">
        <v>16</v>
      </c>
    </row>
    <row r="63" spans="1:14" x14ac:dyDescent="0.25">
      <c r="A63" t="s">
        <v>1205</v>
      </c>
      <c r="B63" t="s">
        <v>1110</v>
      </c>
      <c r="C63" t="s">
        <v>1154</v>
      </c>
      <c r="D63">
        <v>20070108</v>
      </c>
      <c r="E63">
        <v>20050521</v>
      </c>
      <c r="F63" t="s">
        <v>1112</v>
      </c>
      <c r="H63" t="s">
        <v>1116</v>
      </c>
      <c r="I63">
        <v>4</v>
      </c>
      <c r="J63">
        <v>1.8089999999999999</v>
      </c>
      <c r="N63" t="s">
        <v>16</v>
      </c>
    </row>
    <row r="64" spans="1:14" x14ac:dyDescent="0.25">
      <c r="A64" t="s">
        <v>1206</v>
      </c>
      <c r="B64" t="s">
        <v>1110</v>
      </c>
      <c r="C64" t="s">
        <v>1111</v>
      </c>
      <c r="D64">
        <v>20190727</v>
      </c>
      <c r="E64">
        <v>20090612</v>
      </c>
      <c r="F64" t="s">
        <v>1112</v>
      </c>
      <c r="G64">
        <v>4</v>
      </c>
      <c r="H64" t="s">
        <v>1126</v>
      </c>
      <c r="I64">
        <v>4</v>
      </c>
      <c r="J64">
        <v>1.99</v>
      </c>
      <c r="N64" t="s">
        <v>16</v>
      </c>
    </row>
    <row r="65" spans="1:14" x14ac:dyDescent="0.25">
      <c r="A65" t="s">
        <v>1207</v>
      </c>
      <c r="B65" t="s">
        <v>1110</v>
      </c>
      <c r="C65" t="s">
        <v>1125</v>
      </c>
      <c r="E65">
        <v>20160125</v>
      </c>
      <c r="F65" t="s">
        <v>1208</v>
      </c>
      <c r="H65" t="s">
        <v>1126</v>
      </c>
      <c r="I65">
        <v>4</v>
      </c>
      <c r="N65" t="s">
        <v>803</v>
      </c>
    </row>
    <row r="66" spans="1:14" x14ac:dyDescent="0.25">
      <c r="A66" t="s">
        <v>1209</v>
      </c>
      <c r="B66" t="s">
        <v>1110</v>
      </c>
      <c r="C66" t="s">
        <v>1210</v>
      </c>
      <c r="D66">
        <v>20221101</v>
      </c>
      <c r="E66">
        <v>20180818</v>
      </c>
      <c r="F66" t="s">
        <v>1183</v>
      </c>
      <c r="G66">
        <v>4</v>
      </c>
      <c r="H66" t="s">
        <v>1175</v>
      </c>
      <c r="I66">
        <v>4</v>
      </c>
      <c r="J66">
        <v>1.99</v>
      </c>
      <c r="K66" t="s">
        <v>1146</v>
      </c>
      <c r="N66" t="s">
        <v>16</v>
      </c>
    </row>
    <row r="67" spans="1:14" x14ac:dyDescent="0.25">
      <c r="A67" t="s">
        <v>1211</v>
      </c>
      <c r="B67" t="s">
        <v>1110</v>
      </c>
      <c r="C67" t="s">
        <v>1111</v>
      </c>
      <c r="D67">
        <v>20230309</v>
      </c>
      <c r="E67">
        <v>20141203</v>
      </c>
      <c r="F67" t="s">
        <v>1112</v>
      </c>
      <c r="G67">
        <v>2</v>
      </c>
      <c r="H67" t="s">
        <v>1126</v>
      </c>
      <c r="I67">
        <v>4</v>
      </c>
      <c r="J67">
        <v>1.998</v>
      </c>
      <c r="N67" t="s">
        <v>16</v>
      </c>
    </row>
    <row r="68" spans="1:14" x14ac:dyDescent="0.25">
      <c r="A68" t="s">
        <v>1212</v>
      </c>
      <c r="B68" t="s">
        <v>1110</v>
      </c>
      <c r="C68" t="s">
        <v>1154</v>
      </c>
      <c r="D68">
        <v>20220410</v>
      </c>
      <c r="E68">
        <v>20200606</v>
      </c>
      <c r="F68" t="s">
        <v>1112</v>
      </c>
      <c r="G68">
        <v>2</v>
      </c>
      <c r="H68" t="s">
        <v>1170</v>
      </c>
      <c r="I68">
        <v>8</v>
      </c>
      <c r="J68">
        <v>3.9689999999999999</v>
      </c>
      <c r="N68" t="s">
        <v>16</v>
      </c>
    </row>
    <row r="69" spans="1:14" x14ac:dyDescent="0.25">
      <c r="A69" t="s">
        <v>1213</v>
      </c>
      <c r="B69" t="s">
        <v>1110</v>
      </c>
      <c r="C69" t="s">
        <v>1115</v>
      </c>
      <c r="D69">
        <v>20180502</v>
      </c>
      <c r="E69">
        <v>20140425</v>
      </c>
      <c r="F69" t="s">
        <v>1112</v>
      </c>
      <c r="G69">
        <v>4</v>
      </c>
      <c r="H69" t="s">
        <v>1119</v>
      </c>
      <c r="I69">
        <v>4</v>
      </c>
      <c r="J69">
        <v>1.998</v>
      </c>
      <c r="M69" t="s">
        <v>1117</v>
      </c>
      <c r="N69" t="s">
        <v>16</v>
      </c>
    </row>
    <row r="70" spans="1:14" x14ac:dyDescent="0.25">
      <c r="A70" t="s">
        <v>1214</v>
      </c>
      <c r="B70" t="s">
        <v>1110</v>
      </c>
      <c r="C70" t="s">
        <v>1111</v>
      </c>
      <c r="D70">
        <v>20220821</v>
      </c>
      <c r="E70">
        <v>20180815</v>
      </c>
      <c r="F70" t="s">
        <v>1112</v>
      </c>
      <c r="G70">
        <v>4</v>
      </c>
      <c r="H70" t="s">
        <v>1113</v>
      </c>
      <c r="I70">
        <v>4</v>
      </c>
      <c r="J70">
        <v>1.998</v>
      </c>
      <c r="K70" t="s">
        <v>10</v>
      </c>
      <c r="N70" t="s">
        <v>16</v>
      </c>
    </row>
    <row r="71" spans="1:14" x14ac:dyDescent="0.25">
      <c r="A71" t="s">
        <v>1215</v>
      </c>
      <c r="B71" t="s">
        <v>1110</v>
      </c>
      <c r="C71" t="s">
        <v>1134</v>
      </c>
      <c r="D71">
        <v>20220726</v>
      </c>
      <c r="E71">
        <v>20130409</v>
      </c>
      <c r="F71" t="s">
        <v>1112</v>
      </c>
      <c r="G71">
        <v>2</v>
      </c>
      <c r="H71" t="s">
        <v>1130</v>
      </c>
      <c r="I71">
        <v>6</v>
      </c>
      <c r="J71">
        <v>2.4900000000000002</v>
      </c>
      <c r="N71" t="s">
        <v>16</v>
      </c>
    </row>
    <row r="72" spans="1:14" x14ac:dyDescent="0.25">
      <c r="A72" t="s">
        <v>1216</v>
      </c>
      <c r="B72" t="s">
        <v>1110</v>
      </c>
      <c r="C72" t="s">
        <v>1154</v>
      </c>
      <c r="D72">
        <v>20101120</v>
      </c>
      <c r="E72">
        <v>20170301</v>
      </c>
      <c r="F72" t="s">
        <v>1112</v>
      </c>
      <c r="H72" t="s">
        <v>1130</v>
      </c>
      <c r="I72">
        <v>4</v>
      </c>
      <c r="J72">
        <v>1.8089999999999999</v>
      </c>
      <c r="N72" t="s">
        <v>16</v>
      </c>
    </row>
    <row r="73" spans="1:14" x14ac:dyDescent="0.25">
      <c r="A73" t="s">
        <v>1217</v>
      </c>
      <c r="B73" t="s">
        <v>1110</v>
      </c>
      <c r="C73" t="s">
        <v>1154</v>
      </c>
      <c r="D73">
        <v>20220514</v>
      </c>
      <c r="E73">
        <v>20210424</v>
      </c>
      <c r="F73" t="s">
        <v>1112</v>
      </c>
      <c r="H73" t="s">
        <v>1130</v>
      </c>
      <c r="I73">
        <v>4</v>
      </c>
      <c r="J73">
        <v>1.8089999999999999</v>
      </c>
      <c r="N73" t="s">
        <v>16</v>
      </c>
    </row>
    <row r="74" spans="1:14" x14ac:dyDescent="0.25">
      <c r="A74" t="s">
        <v>1218</v>
      </c>
      <c r="B74" t="s">
        <v>1110</v>
      </c>
      <c r="C74" t="s">
        <v>1219</v>
      </c>
      <c r="D74">
        <v>20170629</v>
      </c>
      <c r="E74">
        <v>20160826</v>
      </c>
      <c r="F74" t="s">
        <v>1208</v>
      </c>
      <c r="H74" t="s">
        <v>1175</v>
      </c>
      <c r="I74">
        <v>4</v>
      </c>
      <c r="N74" t="s">
        <v>16</v>
      </c>
    </row>
    <row r="75" spans="1:14" x14ac:dyDescent="0.25">
      <c r="A75" t="s">
        <v>1220</v>
      </c>
      <c r="B75" t="s">
        <v>1110</v>
      </c>
      <c r="C75" t="s">
        <v>1154</v>
      </c>
      <c r="D75">
        <v>20230414</v>
      </c>
      <c r="E75">
        <v>19970416</v>
      </c>
      <c r="F75" t="s">
        <v>1112</v>
      </c>
      <c r="H75" t="s">
        <v>1144</v>
      </c>
      <c r="I75">
        <v>4</v>
      </c>
      <c r="J75">
        <v>1.8089999999999999</v>
      </c>
      <c r="N75" t="s">
        <v>16</v>
      </c>
    </row>
    <row r="76" spans="1:14" x14ac:dyDescent="0.25">
      <c r="A76" t="s">
        <v>1221</v>
      </c>
      <c r="B76" t="s">
        <v>1110</v>
      </c>
      <c r="C76" t="s">
        <v>1180</v>
      </c>
      <c r="D76">
        <v>20190115</v>
      </c>
      <c r="E76">
        <v>20150424</v>
      </c>
      <c r="F76" t="s">
        <v>1112</v>
      </c>
      <c r="G76">
        <v>4</v>
      </c>
      <c r="H76" t="s">
        <v>1113</v>
      </c>
      <c r="I76">
        <v>6</v>
      </c>
      <c r="J76">
        <v>2.4980000000000002</v>
      </c>
      <c r="N76" t="s">
        <v>16</v>
      </c>
    </row>
    <row r="77" spans="1:14" x14ac:dyDescent="0.25">
      <c r="A77" t="s">
        <v>1222</v>
      </c>
      <c r="B77" t="s">
        <v>1110</v>
      </c>
      <c r="C77" t="s">
        <v>1149</v>
      </c>
      <c r="D77">
        <v>20170721</v>
      </c>
      <c r="E77">
        <v>20211016</v>
      </c>
      <c r="F77" t="s">
        <v>1112</v>
      </c>
      <c r="H77" t="s">
        <v>1116</v>
      </c>
      <c r="I77">
        <v>4</v>
      </c>
      <c r="J77">
        <v>1.8089999999999999</v>
      </c>
      <c r="N77" t="s">
        <v>16</v>
      </c>
    </row>
    <row r="78" spans="1:14" x14ac:dyDescent="0.25">
      <c r="A78" t="s">
        <v>1223</v>
      </c>
      <c r="B78" t="s">
        <v>1110</v>
      </c>
      <c r="C78" t="s">
        <v>1154</v>
      </c>
      <c r="D78">
        <v>20020920</v>
      </c>
      <c r="E78">
        <v>20011227</v>
      </c>
      <c r="F78" t="s">
        <v>1112</v>
      </c>
      <c r="H78" t="s">
        <v>1130</v>
      </c>
      <c r="I78">
        <v>4</v>
      </c>
      <c r="J78">
        <v>1.8089999999999999</v>
      </c>
      <c r="N78" t="s">
        <v>16</v>
      </c>
    </row>
    <row r="79" spans="1:14" x14ac:dyDescent="0.25">
      <c r="A79" t="s">
        <v>1224</v>
      </c>
      <c r="B79" t="s">
        <v>1110</v>
      </c>
      <c r="C79" t="s">
        <v>1115</v>
      </c>
      <c r="D79">
        <v>20230726</v>
      </c>
      <c r="E79">
        <v>20180705</v>
      </c>
      <c r="F79" t="s">
        <v>1112</v>
      </c>
      <c r="G79">
        <v>4</v>
      </c>
      <c r="H79" t="s">
        <v>1113</v>
      </c>
      <c r="I79">
        <v>4</v>
      </c>
      <c r="J79">
        <v>1.8089999999999999</v>
      </c>
      <c r="K79" t="s">
        <v>2</v>
      </c>
      <c r="N79" t="s">
        <v>16</v>
      </c>
    </row>
    <row r="80" spans="1:14" x14ac:dyDescent="0.25">
      <c r="A80" t="s">
        <v>1225</v>
      </c>
      <c r="B80" t="s">
        <v>1110</v>
      </c>
      <c r="C80" t="s">
        <v>1154</v>
      </c>
      <c r="D80">
        <v>20220828</v>
      </c>
      <c r="E80">
        <v>20120206</v>
      </c>
      <c r="F80" t="s">
        <v>1112</v>
      </c>
      <c r="H80" t="s">
        <v>1116</v>
      </c>
      <c r="I80">
        <v>4</v>
      </c>
      <c r="J80">
        <v>1.8089999999999999</v>
      </c>
      <c r="N80" t="s">
        <v>16</v>
      </c>
    </row>
    <row r="81" spans="1:14" x14ac:dyDescent="0.25">
      <c r="A81" t="s">
        <v>1226</v>
      </c>
      <c r="B81" t="s">
        <v>1110</v>
      </c>
      <c r="C81" t="s">
        <v>1125</v>
      </c>
      <c r="D81">
        <v>20230315</v>
      </c>
      <c r="E81">
        <v>20210424</v>
      </c>
      <c r="F81" t="s">
        <v>1112</v>
      </c>
      <c r="H81" t="s">
        <v>1113</v>
      </c>
      <c r="I81">
        <v>4</v>
      </c>
      <c r="J81">
        <v>1.8089999999999999</v>
      </c>
      <c r="N81" t="s">
        <v>16</v>
      </c>
    </row>
    <row r="82" spans="1:14" x14ac:dyDescent="0.25">
      <c r="A82" t="s">
        <v>1227</v>
      </c>
      <c r="B82" t="s">
        <v>1110</v>
      </c>
      <c r="C82" t="s">
        <v>1115</v>
      </c>
      <c r="D82">
        <v>20220820</v>
      </c>
      <c r="E82">
        <v>20210828</v>
      </c>
      <c r="F82" t="s">
        <v>1112</v>
      </c>
      <c r="G82">
        <v>4</v>
      </c>
      <c r="H82" t="s">
        <v>1130</v>
      </c>
      <c r="I82">
        <v>4</v>
      </c>
      <c r="J82">
        <v>1.998</v>
      </c>
      <c r="M82" t="s">
        <v>1131</v>
      </c>
      <c r="N82" t="s">
        <v>16</v>
      </c>
    </row>
    <row r="83" spans="1:14" x14ac:dyDescent="0.25">
      <c r="A83" t="s">
        <v>1228</v>
      </c>
      <c r="B83" t="s">
        <v>1110</v>
      </c>
      <c r="C83" t="s">
        <v>1115</v>
      </c>
      <c r="D83">
        <v>20130220</v>
      </c>
      <c r="E83">
        <v>20040817</v>
      </c>
      <c r="F83" t="s">
        <v>1112</v>
      </c>
      <c r="G83">
        <v>4</v>
      </c>
      <c r="H83" t="s">
        <v>1119</v>
      </c>
      <c r="I83">
        <v>4</v>
      </c>
      <c r="J83">
        <v>1.998</v>
      </c>
      <c r="M83" t="s">
        <v>1117</v>
      </c>
      <c r="N83" t="s">
        <v>16</v>
      </c>
    </row>
    <row r="84" spans="1:14" x14ac:dyDescent="0.25">
      <c r="A84" t="s">
        <v>1229</v>
      </c>
      <c r="B84" t="s">
        <v>1110</v>
      </c>
      <c r="C84" t="s">
        <v>1122</v>
      </c>
      <c r="D84">
        <v>20130112</v>
      </c>
      <c r="E84">
        <v>20101105</v>
      </c>
      <c r="F84" t="s">
        <v>1112</v>
      </c>
      <c r="H84" t="s">
        <v>1116</v>
      </c>
      <c r="I84">
        <v>4</v>
      </c>
      <c r="J84">
        <v>1.998</v>
      </c>
      <c r="N84" t="s">
        <v>16</v>
      </c>
    </row>
    <row r="85" spans="1:14" x14ac:dyDescent="0.25">
      <c r="A85" t="s">
        <v>1230</v>
      </c>
      <c r="B85" t="s">
        <v>1110</v>
      </c>
      <c r="C85" t="s">
        <v>1154</v>
      </c>
      <c r="D85">
        <v>20210920</v>
      </c>
      <c r="E85">
        <v>20090629</v>
      </c>
      <c r="F85" t="s">
        <v>1112</v>
      </c>
      <c r="G85">
        <v>4</v>
      </c>
      <c r="H85" t="s">
        <v>1113</v>
      </c>
      <c r="I85">
        <v>4</v>
      </c>
      <c r="J85">
        <v>1.8089999999999999</v>
      </c>
      <c r="N85" t="s">
        <v>16</v>
      </c>
    </row>
    <row r="86" spans="1:14" x14ac:dyDescent="0.25">
      <c r="A86" t="s">
        <v>1231</v>
      </c>
      <c r="B86" t="s">
        <v>1110</v>
      </c>
      <c r="C86" t="s">
        <v>1111</v>
      </c>
      <c r="D86">
        <v>20200906</v>
      </c>
      <c r="E86">
        <v>20170822</v>
      </c>
      <c r="F86" t="s">
        <v>1112</v>
      </c>
      <c r="G86">
        <v>4</v>
      </c>
      <c r="H86" t="s">
        <v>1113</v>
      </c>
      <c r="I86">
        <v>6</v>
      </c>
      <c r="J86">
        <v>2.4910000000000001</v>
      </c>
      <c r="N86" t="s">
        <v>16</v>
      </c>
    </row>
    <row r="87" spans="1:14" x14ac:dyDescent="0.25">
      <c r="A87" t="s">
        <v>1232</v>
      </c>
      <c r="B87" t="s">
        <v>1110</v>
      </c>
      <c r="C87" t="s">
        <v>1134</v>
      </c>
      <c r="D87">
        <v>20230316</v>
      </c>
      <c r="E87">
        <v>20210220</v>
      </c>
      <c r="F87" t="s">
        <v>1112</v>
      </c>
      <c r="H87" t="s">
        <v>1130</v>
      </c>
      <c r="I87">
        <v>4</v>
      </c>
      <c r="J87">
        <v>1.8089999999999999</v>
      </c>
      <c r="N87" t="s">
        <v>16</v>
      </c>
    </row>
    <row r="88" spans="1:14" x14ac:dyDescent="0.25">
      <c r="A88" t="s">
        <v>1233</v>
      </c>
      <c r="B88" t="s">
        <v>1110</v>
      </c>
      <c r="C88" t="s">
        <v>1115</v>
      </c>
      <c r="D88">
        <v>20230315</v>
      </c>
      <c r="E88">
        <v>20050721</v>
      </c>
      <c r="F88" t="s">
        <v>1112</v>
      </c>
      <c r="H88" t="s">
        <v>1126</v>
      </c>
      <c r="I88">
        <v>4</v>
      </c>
      <c r="M88" t="s">
        <v>1131</v>
      </c>
      <c r="N88" t="s">
        <v>16</v>
      </c>
    </row>
    <row r="89" spans="1:14" x14ac:dyDescent="0.25">
      <c r="A89" t="s">
        <v>1234</v>
      </c>
      <c r="B89" t="s">
        <v>1110</v>
      </c>
      <c r="C89" t="s">
        <v>1134</v>
      </c>
      <c r="D89">
        <v>20200307</v>
      </c>
      <c r="E89">
        <v>20190728</v>
      </c>
      <c r="F89" t="s">
        <v>1112</v>
      </c>
      <c r="H89" t="s">
        <v>1126</v>
      </c>
      <c r="I89">
        <v>4</v>
      </c>
      <c r="J89">
        <v>1.8089999999999999</v>
      </c>
      <c r="N89" t="s">
        <v>16</v>
      </c>
    </row>
    <row r="90" spans="1:14" x14ac:dyDescent="0.25">
      <c r="A90" t="s">
        <v>1235</v>
      </c>
      <c r="B90" t="s">
        <v>1110</v>
      </c>
      <c r="C90" t="s">
        <v>1154</v>
      </c>
      <c r="D90">
        <v>20120701</v>
      </c>
      <c r="E90">
        <v>20120302</v>
      </c>
      <c r="F90" t="s">
        <v>1112</v>
      </c>
      <c r="H90" t="s">
        <v>1130</v>
      </c>
      <c r="I90">
        <v>4</v>
      </c>
      <c r="J90">
        <v>1.8089999999999999</v>
      </c>
      <c r="N90" t="s">
        <v>16</v>
      </c>
    </row>
    <row r="91" spans="1:14" x14ac:dyDescent="0.25">
      <c r="A91" t="s">
        <v>1236</v>
      </c>
      <c r="B91" t="s">
        <v>1110</v>
      </c>
      <c r="C91" t="s">
        <v>1111</v>
      </c>
      <c r="D91">
        <v>20220714</v>
      </c>
      <c r="E91">
        <v>20201003</v>
      </c>
      <c r="F91" t="s">
        <v>1112</v>
      </c>
      <c r="G91">
        <v>4</v>
      </c>
      <c r="H91" t="s">
        <v>1113</v>
      </c>
      <c r="I91">
        <v>4</v>
      </c>
      <c r="J91">
        <v>1.998</v>
      </c>
      <c r="N91" t="s">
        <v>16</v>
      </c>
    </row>
    <row r="92" spans="1:14" x14ac:dyDescent="0.25">
      <c r="A92" t="s">
        <v>1237</v>
      </c>
      <c r="B92" t="s">
        <v>1110</v>
      </c>
      <c r="C92" t="s">
        <v>1238</v>
      </c>
      <c r="D92">
        <v>20180515</v>
      </c>
      <c r="E92">
        <v>20170529</v>
      </c>
      <c r="F92" t="s">
        <v>1183</v>
      </c>
      <c r="H92" t="s">
        <v>1126</v>
      </c>
      <c r="I92">
        <v>4</v>
      </c>
      <c r="N92" t="s">
        <v>16</v>
      </c>
    </row>
    <row r="93" spans="1:14" x14ac:dyDescent="0.25">
      <c r="A93" t="s">
        <v>1239</v>
      </c>
      <c r="B93" t="s">
        <v>1110</v>
      </c>
      <c r="C93" t="s">
        <v>1240</v>
      </c>
      <c r="D93">
        <v>20130318</v>
      </c>
      <c r="E93">
        <v>20120204</v>
      </c>
      <c r="F93" t="s">
        <v>1208</v>
      </c>
      <c r="H93" t="s">
        <v>1241</v>
      </c>
      <c r="I93">
        <v>4</v>
      </c>
      <c r="N93" t="s">
        <v>16</v>
      </c>
    </row>
    <row r="94" spans="1:14" x14ac:dyDescent="0.25">
      <c r="A94" t="s">
        <v>1242</v>
      </c>
      <c r="B94" t="s">
        <v>1110</v>
      </c>
      <c r="C94" t="s">
        <v>1134</v>
      </c>
      <c r="D94">
        <v>20090114</v>
      </c>
      <c r="E94">
        <v>20070314</v>
      </c>
      <c r="F94" t="s">
        <v>1112</v>
      </c>
      <c r="H94" t="s">
        <v>1130</v>
      </c>
      <c r="I94">
        <v>4</v>
      </c>
      <c r="J94">
        <v>1.8089999999999999</v>
      </c>
      <c r="N94" t="s">
        <v>16</v>
      </c>
    </row>
    <row r="95" spans="1:14" x14ac:dyDescent="0.25">
      <c r="A95" t="s">
        <v>1243</v>
      </c>
      <c r="B95" t="s">
        <v>1110</v>
      </c>
      <c r="C95" t="s">
        <v>1140</v>
      </c>
      <c r="D95">
        <v>20170422</v>
      </c>
      <c r="E95">
        <v>20090808</v>
      </c>
      <c r="F95" t="s">
        <v>1141</v>
      </c>
      <c r="H95" t="s">
        <v>1142</v>
      </c>
      <c r="I95">
        <v>4</v>
      </c>
      <c r="N95" t="s">
        <v>16</v>
      </c>
    </row>
    <row r="96" spans="1:14" x14ac:dyDescent="0.25">
      <c r="A96" t="s">
        <v>1244</v>
      </c>
      <c r="B96" t="s">
        <v>1110</v>
      </c>
      <c r="C96" t="s">
        <v>3</v>
      </c>
      <c r="D96">
        <v>20180831</v>
      </c>
      <c r="E96">
        <v>20190311</v>
      </c>
      <c r="F96" t="s">
        <v>1112</v>
      </c>
      <c r="G96">
        <v>4</v>
      </c>
      <c r="H96" t="s">
        <v>1175</v>
      </c>
      <c r="I96">
        <v>4</v>
      </c>
      <c r="J96">
        <v>1.998</v>
      </c>
      <c r="N96" t="s">
        <v>16</v>
      </c>
    </row>
    <row r="97" spans="1:14" x14ac:dyDescent="0.25">
      <c r="A97" t="s">
        <v>1245</v>
      </c>
      <c r="B97" t="s">
        <v>1110</v>
      </c>
      <c r="C97" t="s">
        <v>1154</v>
      </c>
      <c r="D97">
        <v>20151230</v>
      </c>
      <c r="E97">
        <v>20150403</v>
      </c>
      <c r="F97" t="s">
        <v>1112</v>
      </c>
      <c r="H97" t="s">
        <v>1116</v>
      </c>
      <c r="I97">
        <v>4</v>
      </c>
      <c r="J97">
        <v>1.8089999999999999</v>
      </c>
      <c r="N97" t="s">
        <v>16</v>
      </c>
    </row>
    <row r="98" spans="1:14" x14ac:dyDescent="0.25">
      <c r="A98" t="s">
        <v>1246</v>
      </c>
      <c r="B98" t="s">
        <v>1110</v>
      </c>
      <c r="C98" t="s">
        <v>1247</v>
      </c>
      <c r="D98">
        <v>20230419</v>
      </c>
      <c r="E98">
        <v>20190424</v>
      </c>
      <c r="F98" t="s">
        <v>1112</v>
      </c>
      <c r="G98">
        <v>4</v>
      </c>
      <c r="H98" t="s">
        <v>1126</v>
      </c>
      <c r="I98">
        <v>4</v>
      </c>
      <c r="J98">
        <v>1.998</v>
      </c>
      <c r="N98" t="s">
        <v>16</v>
      </c>
    </row>
    <row r="99" spans="1:14" x14ac:dyDescent="0.25">
      <c r="A99" t="s">
        <v>1248</v>
      </c>
      <c r="B99" t="s">
        <v>1110</v>
      </c>
      <c r="C99" t="s">
        <v>1149</v>
      </c>
      <c r="D99">
        <v>20240515</v>
      </c>
      <c r="E99">
        <v>20041001</v>
      </c>
      <c r="F99" t="s">
        <v>1112</v>
      </c>
      <c r="H99" t="s">
        <v>1241</v>
      </c>
      <c r="I99">
        <v>4</v>
      </c>
      <c r="J99">
        <v>1.8089999999999999</v>
      </c>
      <c r="N99" t="s">
        <v>16</v>
      </c>
    </row>
    <row r="100" spans="1:14" x14ac:dyDescent="0.25">
      <c r="A100" t="s">
        <v>1249</v>
      </c>
      <c r="B100" t="s">
        <v>1110</v>
      </c>
      <c r="C100" t="s">
        <v>1122</v>
      </c>
      <c r="D100">
        <v>20170912</v>
      </c>
      <c r="E100">
        <v>20131012</v>
      </c>
      <c r="F100" t="s">
        <v>1112</v>
      </c>
      <c r="H100" t="s">
        <v>1116</v>
      </c>
      <c r="I100">
        <v>4</v>
      </c>
      <c r="J100">
        <v>1.998</v>
      </c>
      <c r="N100" t="s">
        <v>16</v>
      </c>
    </row>
    <row r="101" spans="1:14" x14ac:dyDescent="0.25">
      <c r="A101" t="s">
        <v>1250</v>
      </c>
      <c r="B101" t="s">
        <v>1110</v>
      </c>
      <c r="C101" t="s">
        <v>1122</v>
      </c>
      <c r="D101">
        <v>20221022</v>
      </c>
      <c r="E101">
        <v>20170707</v>
      </c>
      <c r="F101" t="s">
        <v>1112</v>
      </c>
      <c r="H101" t="s">
        <v>1130</v>
      </c>
      <c r="I101">
        <v>4</v>
      </c>
      <c r="J101">
        <v>1.998</v>
      </c>
      <c r="N101" t="s">
        <v>16</v>
      </c>
    </row>
    <row r="102" spans="1:14" x14ac:dyDescent="0.25">
      <c r="A102" t="s">
        <v>1251</v>
      </c>
      <c r="B102" t="s">
        <v>1110</v>
      </c>
      <c r="C102" t="s">
        <v>1154</v>
      </c>
      <c r="D102">
        <v>20081031</v>
      </c>
      <c r="E102">
        <v>19950929</v>
      </c>
      <c r="F102" t="s">
        <v>1112</v>
      </c>
      <c r="H102" t="s">
        <v>1130</v>
      </c>
      <c r="I102">
        <v>4</v>
      </c>
      <c r="J102">
        <v>1.8089999999999999</v>
      </c>
      <c r="N102" t="s">
        <v>16</v>
      </c>
    </row>
    <row r="103" spans="1:14" x14ac:dyDescent="0.25">
      <c r="A103" t="s">
        <v>1252</v>
      </c>
      <c r="B103" t="s">
        <v>1110</v>
      </c>
      <c r="C103" t="s">
        <v>1111</v>
      </c>
      <c r="D103">
        <v>20220811</v>
      </c>
      <c r="E103">
        <v>20201010</v>
      </c>
      <c r="F103" t="s">
        <v>1112</v>
      </c>
      <c r="G103">
        <v>4</v>
      </c>
      <c r="H103" t="s">
        <v>1175</v>
      </c>
      <c r="I103">
        <v>4</v>
      </c>
      <c r="J103">
        <v>1.998</v>
      </c>
      <c r="K103" t="s">
        <v>1253</v>
      </c>
      <c r="N103" t="s">
        <v>16</v>
      </c>
    </row>
    <row r="104" spans="1:14" x14ac:dyDescent="0.25">
      <c r="A104" t="s">
        <v>1254</v>
      </c>
      <c r="B104" t="s">
        <v>1110</v>
      </c>
      <c r="C104" t="s">
        <v>1154</v>
      </c>
      <c r="D104">
        <v>20210617</v>
      </c>
      <c r="E104">
        <v>20070609</v>
      </c>
      <c r="F104" t="s">
        <v>1112</v>
      </c>
      <c r="H104" t="s">
        <v>1113</v>
      </c>
      <c r="I104">
        <v>4</v>
      </c>
      <c r="J104">
        <v>1.8089999999999999</v>
      </c>
      <c r="N104" t="s">
        <v>16</v>
      </c>
    </row>
    <row r="105" spans="1:14" x14ac:dyDescent="0.25">
      <c r="A105" t="s">
        <v>1255</v>
      </c>
      <c r="B105" t="s">
        <v>1110</v>
      </c>
      <c r="C105" t="s">
        <v>1115</v>
      </c>
      <c r="D105">
        <v>20230309</v>
      </c>
      <c r="E105">
        <v>20070904</v>
      </c>
      <c r="F105" t="s">
        <v>1112</v>
      </c>
      <c r="G105">
        <v>4</v>
      </c>
      <c r="H105" t="s">
        <v>1116</v>
      </c>
      <c r="I105">
        <v>4</v>
      </c>
      <c r="J105">
        <v>1.998</v>
      </c>
      <c r="M105" t="s">
        <v>1117</v>
      </c>
      <c r="N105" t="s">
        <v>16</v>
      </c>
    </row>
    <row r="106" spans="1:14" x14ac:dyDescent="0.25">
      <c r="A106" t="s">
        <v>1256</v>
      </c>
      <c r="B106" t="s">
        <v>1110</v>
      </c>
      <c r="C106" t="s">
        <v>1154</v>
      </c>
      <c r="D106">
        <v>20071023</v>
      </c>
      <c r="E106">
        <v>20050722</v>
      </c>
      <c r="F106" t="s">
        <v>1112</v>
      </c>
      <c r="H106" t="s">
        <v>1130</v>
      </c>
      <c r="I106">
        <v>4</v>
      </c>
      <c r="J106">
        <v>1.8089999999999999</v>
      </c>
      <c r="N106" t="s">
        <v>16</v>
      </c>
    </row>
    <row r="107" spans="1:14" x14ac:dyDescent="0.25">
      <c r="A107" t="s">
        <v>1257</v>
      </c>
      <c r="B107" t="s">
        <v>1110</v>
      </c>
      <c r="C107" t="s">
        <v>1258</v>
      </c>
      <c r="D107">
        <v>20220415</v>
      </c>
      <c r="E107">
        <v>20200925</v>
      </c>
      <c r="F107" t="s">
        <v>1112</v>
      </c>
      <c r="H107" t="s">
        <v>1116</v>
      </c>
      <c r="I107">
        <v>4</v>
      </c>
      <c r="J107">
        <v>1.998</v>
      </c>
      <c r="N107" t="s">
        <v>16</v>
      </c>
    </row>
    <row r="108" spans="1:14" x14ac:dyDescent="0.25">
      <c r="A108" t="s">
        <v>1259</v>
      </c>
      <c r="B108" t="s">
        <v>1110</v>
      </c>
      <c r="C108" t="s">
        <v>1111</v>
      </c>
      <c r="D108">
        <v>20230403</v>
      </c>
      <c r="E108">
        <v>20190406</v>
      </c>
      <c r="F108" t="s">
        <v>1112</v>
      </c>
      <c r="G108">
        <v>4</v>
      </c>
      <c r="H108" t="s">
        <v>1126</v>
      </c>
      <c r="I108">
        <v>4</v>
      </c>
      <c r="J108">
        <v>1.998</v>
      </c>
      <c r="K108" t="s">
        <v>1260</v>
      </c>
      <c r="N108" t="s">
        <v>16</v>
      </c>
    </row>
    <row r="109" spans="1:14" x14ac:dyDescent="0.25">
      <c r="A109" t="s">
        <v>1261</v>
      </c>
      <c r="B109" t="s">
        <v>1110</v>
      </c>
      <c r="C109" t="s">
        <v>1134</v>
      </c>
      <c r="D109">
        <v>20040712</v>
      </c>
      <c r="E109">
        <v>20010713</v>
      </c>
      <c r="F109" t="s">
        <v>1112</v>
      </c>
      <c r="H109" t="s">
        <v>1130</v>
      </c>
      <c r="I109">
        <v>4</v>
      </c>
      <c r="J109">
        <v>1.8089999999999999</v>
      </c>
      <c r="N109" t="s">
        <v>16</v>
      </c>
    </row>
    <row r="110" spans="1:14" x14ac:dyDescent="0.25">
      <c r="A110" t="s">
        <v>1262</v>
      </c>
      <c r="B110" t="s">
        <v>1110</v>
      </c>
      <c r="C110" t="s">
        <v>1154</v>
      </c>
      <c r="D110">
        <v>20211202</v>
      </c>
      <c r="E110">
        <v>20180623</v>
      </c>
      <c r="F110" t="s">
        <v>1112</v>
      </c>
      <c r="H110" t="s">
        <v>1113</v>
      </c>
      <c r="I110">
        <v>4</v>
      </c>
      <c r="J110">
        <v>1.8089999999999999</v>
      </c>
      <c r="N110" t="s">
        <v>16</v>
      </c>
    </row>
    <row r="111" spans="1:14" x14ac:dyDescent="0.25">
      <c r="A111" t="s">
        <v>1263</v>
      </c>
      <c r="B111" t="s">
        <v>1110</v>
      </c>
      <c r="C111" t="s">
        <v>1125</v>
      </c>
      <c r="D111">
        <v>20240420</v>
      </c>
      <c r="E111">
        <v>19970719</v>
      </c>
      <c r="F111" t="s">
        <v>1112</v>
      </c>
      <c r="H111" t="s">
        <v>1116</v>
      </c>
      <c r="I111">
        <v>4</v>
      </c>
      <c r="J111">
        <v>1.8089999999999999</v>
      </c>
      <c r="N111" t="s">
        <v>16</v>
      </c>
    </row>
    <row r="112" spans="1:14" x14ac:dyDescent="0.25">
      <c r="A112" t="s">
        <v>1264</v>
      </c>
      <c r="B112" t="s">
        <v>1110</v>
      </c>
      <c r="C112" t="s">
        <v>1149</v>
      </c>
      <c r="D112">
        <v>20100403</v>
      </c>
      <c r="E112">
        <v>20191207</v>
      </c>
      <c r="F112" t="s">
        <v>1112</v>
      </c>
      <c r="H112" t="s">
        <v>1113</v>
      </c>
      <c r="I112">
        <v>4</v>
      </c>
      <c r="J112">
        <v>1.8089999999999999</v>
      </c>
      <c r="N112" t="s">
        <v>16</v>
      </c>
    </row>
    <row r="113" spans="1:14" x14ac:dyDescent="0.25">
      <c r="A113" t="s">
        <v>1265</v>
      </c>
      <c r="B113" t="s">
        <v>1110</v>
      </c>
      <c r="C113" t="s">
        <v>1134</v>
      </c>
      <c r="D113">
        <v>20200517</v>
      </c>
      <c r="E113">
        <v>20160308</v>
      </c>
      <c r="F113" t="s">
        <v>1112</v>
      </c>
      <c r="H113" t="s">
        <v>1130</v>
      </c>
      <c r="I113">
        <v>4</v>
      </c>
      <c r="J113">
        <v>1.8089999999999999</v>
      </c>
      <c r="N113" t="s">
        <v>16</v>
      </c>
    </row>
    <row r="114" spans="1:14" x14ac:dyDescent="0.25">
      <c r="A114" t="s">
        <v>1266</v>
      </c>
      <c r="B114" t="s">
        <v>1110</v>
      </c>
      <c r="C114" t="s">
        <v>1111</v>
      </c>
      <c r="E114">
        <v>20220408</v>
      </c>
      <c r="F114" t="s">
        <v>1112</v>
      </c>
      <c r="G114">
        <v>4</v>
      </c>
      <c r="H114" t="s">
        <v>1130</v>
      </c>
      <c r="I114">
        <v>4</v>
      </c>
      <c r="J114">
        <v>1.998</v>
      </c>
      <c r="N114" t="s">
        <v>803</v>
      </c>
    </row>
    <row r="115" spans="1:14" x14ac:dyDescent="0.25">
      <c r="A115" t="s">
        <v>1267</v>
      </c>
      <c r="B115" t="s">
        <v>1110</v>
      </c>
      <c r="C115" t="s">
        <v>1154</v>
      </c>
      <c r="D115">
        <v>20180526</v>
      </c>
      <c r="E115">
        <v>20121013</v>
      </c>
      <c r="F115" t="s">
        <v>1112</v>
      </c>
      <c r="H115" t="s">
        <v>1116</v>
      </c>
      <c r="I115">
        <v>4</v>
      </c>
      <c r="J115">
        <v>1.8089999999999999</v>
      </c>
      <c r="N115" t="s">
        <v>16</v>
      </c>
    </row>
    <row r="116" spans="1:14" x14ac:dyDescent="0.25">
      <c r="A116" t="s">
        <v>1268</v>
      </c>
      <c r="B116" t="s">
        <v>1110</v>
      </c>
      <c r="C116" t="s">
        <v>1154</v>
      </c>
      <c r="D116">
        <v>20150718</v>
      </c>
      <c r="E116">
        <v>20150317</v>
      </c>
      <c r="F116" t="s">
        <v>1112</v>
      </c>
      <c r="G116">
        <v>2</v>
      </c>
      <c r="H116" t="s">
        <v>1175</v>
      </c>
      <c r="I116">
        <v>4</v>
      </c>
      <c r="J116">
        <v>1.8089999999999999</v>
      </c>
      <c r="N116" t="s">
        <v>16</v>
      </c>
    </row>
    <row r="117" spans="1:14" x14ac:dyDescent="0.25">
      <c r="A117" t="s">
        <v>1269</v>
      </c>
      <c r="B117" t="s">
        <v>1110</v>
      </c>
      <c r="C117" t="s">
        <v>1111</v>
      </c>
      <c r="D117">
        <v>20200129</v>
      </c>
      <c r="E117">
        <v>20220419</v>
      </c>
      <c r="F117" t="s">
        <v>1112</v>
      </c>
      <c r="G117">
        <v>4</v>
      </c>
      <c r="H117" t="s">
        <v>1116</v>
      </c>
      <c r="I117">
        <v>4</v>
      </c>
      <c r="J117">
        <v>1.998</v>
      </c>
      <c r="K117" t="s">
        <v>1270</v>
      </c>
      <c r="N117" t="s">
        <v>16</v>
      </c>
    </row>
    <row r="118" spans="1:14" x14ac:dyDescent="0.25">
      <c r="A118" t="s">
        <v>1271</v>
      </c>
      <c r="B118" t="s">
        <v>1110</v>
      </c>
      <c r="C118" t="s">
        <v>1154</v>
      </c>
      <c r="D118">
        <v>20140614</v>
      </c>
      <c r="E118">
        <v>20130508</v>
      </c>
      <c r="F118" t="s">
        <v>1112</v>
      </c>
      <c r="H118" t="s">
        <v>1113</v>
      </c>
      <c r="I118">
        <v>4</v>
      </c>
      <c r="J118">
        <v>1.8089999999999999</v>
      </c>
      <c r="N118" t="s">
        <v>16</v>
      </c>
    </row>
    <row r="119" spans="1:14" x14ac:dyDescent="0.25">
      <c r="A119" t="s">
        <v>1272</v>
      </c>
      <c r="B119" t="s">
        <v>1110</v>
      </c>
      <c r="C119" t="s">
        <v>1134</v>
      </c>
      <c r="D119">
        <v>20100225</v>
      </c>
      <c r="E119">
        <v>20210525</v>
      </c>
      <c r="F119" t="s">
        <v>1112</v>
      </c>
      <c r="H119" t="s">
        <v>1126</v>
      </c>
      <c r="I119">
        <v>4</v>
      </c>
      <c r="J119">
        <v>1.8089999999999999</v>
      </c>
      <c r="N119" t="s">
        <v>16</v>
      </c>
    </row>
    <row r="120" spans="1:14" x14ac:dyDescent="0.25">
      <c r="A120" t="s">
        <v>1273</v>
      </c>
      <c r="B120" t="s">
        <v>1110</v>
      </c>
      <c r="C120" t="s">
        <v>1125</v>
      </c>
      <c r="D120">
        <v>20030206</v>
      </c>
      <c r="E120">
        <v>20020925</v>
      </c>
      <c r="F120" t="s">
        <v>1141</v>
      </c>
      <c r="H120" t="s">
        <v>1142</v>
      </c>
      <c r="I120">
        <v>4</v>
      </c>
      <c r="J120">
        <v>1.8089999999999999</v>
      </c>
      <c r="N120" t="s">
        <v>16</v>
      </c>
    </row>
    <row r="121" spans="1:14" x14ac:dyDescent="0.25">
      <c r="A121" t="s">
        <v>1274</v>
      </c>
      <c r="B121" t="s">
        <v>1110</v>
      </c>
      <c r="C121" t="s">
        <v>1111</v>
      </c>
      <c r="D121">
        <v>20220828</v>
      </c>
      <c r="E121">
        <v>20180929</v>
      </c>
      <c r="F121" t="s">
        <v>1112</v>
      </c>
      <c r="G121">
        <v>4</v>
      </c>
      <c r="H121" t="s">
        <v>1116</v>
      </c>
      <c r="I121">
        <v>4</v>
      </c>
      <c r="J121">
        <v>1.99</v>
      </c>
      <c r="N121" t="s">
        <v>16</v>
      </c>
    </row>
    <row r="122" spans="1:14" x14ac:dyDescent="0.25">
      <c r="A122" t="s">
        <v>1275</v>
      </c>
      <c r="B122" t="s">
        <v>1110</v>
      </c>
      <c r="C122" t="s">
        <v>1111</v>
      </c>
      <c r="D122">
        <v>20220929</v>
      </c>
      <c r="E122">
        <v>20170920</v>
      </c>
      <c r="F122" t="s">
        <v>1112</v>
      </c>
      <c r="G122">
        <v>4</v>
      </c>
      <c r="H122" t="s">
        <v>1113</v>
      </c>
      <c r="I122">
        <v>4</v>
      </c>
      <c r="J122">
        <v>1.998</v>
      </c>
      <c r="K122" t="s">
        <v>1111</v>
      </c>
      <c r="N122" t="s">
        <v>16</v>
      </c>
    </row>
    <row r="123" spans="1:14" x14ac:dyDescent="0.25">
      <c r="A123" t="s">
        <v>1276</v>
      </c>
      <c r="B123" t="s">
        <v>1110</v>
      </c>
      <c r="C123" t="s">
        <v>1154</v>
      </c>
      <c r="D123">
        <v>20160731</v>
      </c>
      <c r="E123">
        <v>20090914</v>
      </c>
      <c r="F123" t="s">
        <v>1112</v>
      </c>
      <c r="H123" t="s">
        <v>1130</v>
      </c>
      <c r="I123">
        <v>4</v>
      </c>
      <c r="J123">
        <v>1.8089999999999999</v>
      </c>
      <c r="N123" t="s">
        <v>16</v>
      </c>
    </row>
    <row r="124" spans="1:14" x14ac:dyDescent="0.25">
      <c r="A124" t="s">
        <v>1277</v>
      </c>
      <c r="B124" t="s">
        <v>1110</v>
      </c>
      <c r="C124" t="s">
        <v>1154</v>
      </c>
      <c r="D124">
        <v>20171025</v>
      </c>
      <c r="E124">
        <v>20090119</v>
      </c>
      <c r="F124" t="s">
        <v>1112</v>
      </c>
      <c r="H124" t="s">
        <v>1130</v>
      </c>
      <c r="I124">
        <v>4</v>
      </c>
      <c r="J124">
        <v>1.8089999999999999</v>
      </c>
      <c r="N124" t="s">
        <v>16</v>
      </c>
    </row>
    <row r="125" spans="1:14" x14ac:dyDescent="0.25">
      <c r="A125" t="s">
        <v>1278</v>
      </c>
      <c r="B125" t="s">
        <v>1110</v>
      </c>
      <c r="C125" t="s">
        <v>1154</v>
      </c>
      <c r="D125">
        <v>20100206</v>
      </c>
      <c r="E125">
        <v>20150804</v>
      </c>
      <c r="F125" t="s">
        <v>1112</v>
      </c>
      <c r="H125" t="s">
        <v>1130</v>
      </c>
      <c r="I125">
        <v>4</v>
      </c>
      <c r="J125">
        <v>1.8089999999999999</v>
      </c>
      <c r="N125" t="s">
        <v>16</v>
      </c>
    </row>
    <row r="126" spans="1:14" x14ac:dyDescent="0.25">
      <c r="A126" t="s">
        <v>1279</v>
      </c>
      <c r="B126" t="s">
        <v>1110</v>
      </c>
      <c r="C126" t="s">
        <v>1154</v>
      </c>
      <c r="D126">
        <v>20220703</v>
      </c>
      <c r="E126">
        <v>20200530</v>
      </c>
      <c r="F126" t="s">
        <v>1112</v>
      </c>
      <c r="G126">
        <v>4</v>
      </c>
      <c r="H126" t="s">
        <v>1126</v>
      </c>
      <c r="I126">
        <v>4</v>
      </c>
      <c r="J126">
        <v>1.8089999999999999</v>
      </c>
      <c r="N126" t="s">
        <v>16</v>
      </c>
    </row>
    <row r="127" spans="1:14" x14ac:dyDescent="0.25">
      <c r="A127" t="s">
        <v>1280</v>
      </c>
      <c r="B127" t="s">
        <v>1110</v>
      </c>
      <c r="C127" t="s">
        <v>1154</v>
      </c>
      <c r="D127">
        <v>20190927</v>
      </c>
      <c r="E127">
        <v>20141028</v>
      </c>
      <c r="F127" t="s">
        <v>1112</v>
      </c>
      <c r="H127" t="s">
        <v>1130</v>
      </c>
      <c r="I127">
        <v>4</v>
      </c>
      <c r="J127">
        <v>1.8089999999999999</v>
      </c>
      <c r="N127" t="s">
        <v>16</v>
      </c>
    </row>
    <row r="128" spans="1:14" x14ac:dyDescent="0.25">
      <c r="A128" t="s">
        <v>1281</v>
      </c>
      <c r="B128" t="s">
        <v>1110</v>
      </c>
      <c r="C128" t="s">
        <v>1128</v>
      </c>
      <c r="D128">
        <v>20091017</v>
      </c>
      <c r="E128">
        <v>20050725</v>
      </c>
      <c r="F128" t="s">
        <v>1141</v>
      </c>
      <c r="H128" t="s">
        <v>1142</v>
      </c>
      <c r="I128">
        <v>4</v>
      </c>
      <c r="J128">
        <v>1.8089999999999999</v>
      </c>
      <c r="N128" t="s">
        <v>16</v>
      </c>
    </row>
    <row r="129" spans="1:14" x14ac:dyDescent="0.25">
      <c r="A129" t="s">
        <v>1282</v>
      </c>
      <c r="B129" t="s">
        <v>1110</v>
      </c>
      <c r="C129" t="s">
        <v>1154</v>
      </c>
      <c r="D129">
        <v>20070705</v>
      </c>
      <c r="E129">
        <v>20160517</v>
      </c>
      <c r="F129" t="s">
        <v>1112</v>
      </c>
      <c r="H129" t="s">
        <v>1113</v>
      </c>
      <c r="I129">
        <v>4</v>
      </c>
      <c r="J129">
        <v>1.8089999999999999</v>
      </c>
      <c r="N129" t="s">
        <v>16</v>
      </c>
    </row>
    <row r="130" spans="1:14" x14ac:dyDescent="0.25">
      <c r="A130" t="s">
        <v>1283</v>
      </c>
      <c r="B130" t="s">
        <v>1110</v>
      </c>
      <c r="C130" t="s">
        <v>1154</v>
      </c>
      <c r="D130">
        <v>20170818</v>
      </c>
      <c r="E130">
        <v>20060626</v>
      </c>
      <c r="F130" t="s">
        <v>1112</v>
      </c>
      <c r="H130" t="s">
        <v>1126</v>
      </c>
      <c r="I130">
        <v>4</v>
      </c>
      <c r="J130">
        <v>1.8089999999999999</v>
      </c>
      <c r="N130" t="s">
        <v>16</v>
      </c>
    </row>
    <row r="131" spans="1:14" x14ac:dyDescent="0.25">
      <c r="A131" t="s">
        <v>1284</v>
      </c>
      <c r="B131" t="s">
        <v>1110</v>
      </c>
      <c r="C131" t="s">
        <v>1111</v>
      </c>
      <c r="D131">
        <v>20220713</v>
      </c>
      <c r="E131">
        <v>20120607</v>
      </c>
      <c r="F131" t="s">
        <v>1112</v>
      </c>
      <c r="G131">
        <v>4</v>
      </c>
      <c r="H131" t="s">
        <v>1126</v>
      </c>
      <c r="I131">
        <v>6</v>
      </c>
      <c r="J131">
        <v>2.4980000000000002</v>
      </c>
      <c r="N131" t="s">
        <v>16</v>
      </c>
    </row>
    <row r="132" spans="1:14" x14ac:dyDescent="0.25">
      <c r="A132" t="s">
        <v>1285</v>
      </c>
      <c r="B132" t="s">
        <v>1110</v>
      </c>
      <c r="C132" t="s">
        <v>1154</v>
      </c>
      <c r="D132">
        <v>20130518</v>
      </c>
      <c r="E132">
        <v>20101015</v>
      </c>
      <c r="F132" t="s">
        <v>1112</v>
      </c>
      <c r="H132" t="s">
        <v>1130</v>
      </c>
      <c r="I132">
        <v>4</v>
      </c>
      <c r="J132">
        <v>1.8089999999999999</v>
      </c>
      <c r="N132" t="s">
        <v>16</v>
      </c>
    </row>
    <row r="133" spans="1:14" x14ac:dyDescent="0.25">
      <c r="A133" t="s">
        <v>1286</v>
      </c>
      <c r="B133" t="s">
        <v>1110</v>
      </c>
      <c r="C133" t="s">
        <v>1134</v>
      </c>
      <c r="D133">
        <v>20011215</v>
      </c>
      <c r="E133">
        <v>19971206</v>
      </c>
      <c r="F133" t="s">
        <v>1112</v>
      </c>
      <c r="H133" t="s">
        <v>1130</v>
      </c>
      <c r="I133">
        <v>4</v>
      </c>
      <c r="J133">
        <v>1.8089999999999999</v>
      </c>
      <c r="N133" t="s">
        <v>16</v>
      </c>
    </row>
    <row r="134" spans="1:14" x14ac:dyDescent="0.25">
      <c r="A134" t="s">
        <v>1287</v>
      </c>
      <c r="B134" t="s">
        <v>1110</v>
      </c>
      <c r="C134" t="s">
        <v>1111</v>
      </c>
      <c r="D134">
        <v>20180713</v>
      </c>
      <c r="E134">
        <v>20160622</v>
      </c>
      <c r="F134" t="s">
        <v>1161</v>
      </c>
      <c r="G134">
        <v>4</v>
      </c>
      <c r="H134" t="s">
        <v>1113</v>
      </c>
      <c r="I134">
        <v>4</v>
      </c>
      <c r="J134">
        <v>2</v>
      </c>
      <c r="K134" t="s">
        <v>130</v>
      </c>
      <c r="N134" t="s">
        <v>16</v>
      </c>
    </row>
    <row r="135" spans="1:14" x14ac:dyDescent="0.25">
      <c r="A135" t="s">
        <v>1288</v>
      </c>
      <c r="B135" t="s">
        <v>1110</v>
      </c>
      <c r="C135" t="s">
        <v>1134</v>
      </c>
      <c r="D135">
        <v>20211227</v>
      </c>
      <c r="E135">
        <v>20200117</v>
      </c>
      <c r="F135" t="s">
        <v>1112</v>
      </c>
      <c r="H135" t="s">
        <v>1113</v>
      </c>
      <c r="I135">
        <v>4</v>
      </c>
      <c r="J135">
        <v>1.8089999999999999</v>
      </c>
      <c r="N135" t="s">
        <v>16</v>
      </c>
    </row>
    <row r="136" spans="1:14" x14ac:dyDescent="0.25">
      <c r="A136" t="s">
        <v>1289</v>
      </c>
      <c r="B136" t="s">
        <v>1110</v>
      </c>
      <c r="C136" t="s">
        <v>1154</v>
      </c>
      <c r="D136">
        <v>20231018</v>
      </c>
      <c r="E136">
        <v>20190516</v>
      </c>
      <c r="F136" t="s">
        <v>1112</v>
      </c>
      <c r="G136">
        <v>4</v>
      </c>
      <c r="H136" t="s">
        <v>1130</v>
      </c>
      <c r="I136">
        <v>4</v>
      </c>
      <c r="J136">
        <v>1.8089999999999999</v>
      </c>
      <c r="N136" t="s">
        <v>16</v>
      </c>
    </row>
    <row r="137" spans="1:14" x14ac:dyDescent="0.25">
      <c r="A137" t="s">
        <v>1290</v>
      </c>
      <c r="B137" t="s">
        <v>1110</v>
      </c>
      <c r="C137" t="s">
        <v>1125</v>
      </c>
      <c r="D137">
        <v>20220904</v>
      </c>
      <c r="E137">
        <v>20210731</v>
      </c>
      <c r="F137" t="s">
        <v>1112</v>
      </c>
      <c r="H137" t="s">
        <v>1113</v>
      </c>
      <c r="I137">
        <v>4</v>
      </c>
      <c r="J137">
        <v>1.8089999999999999</v>
      </c>
      <c r="N137" t="s">
        <v>16</v>
      </c>
    </row>
    <row r="138" spans="1:14" x14ac:dyDescent="0.25">
      <c r="A138" t="s">
        <v>1291</v>
      </c>
      <c r="B138" t="s">
        <v>1110</v>
      </c>
      <c r="C138" t="s">
        <v>1154</v>
      </c>
      <c r="D138">
        <v>20080522</v>
      </c>
      <c r="E138">
        <v>20170404</v>
      </c>
      <c r="F138" t="s">
        <v>1112</v>
      </c>
      <c r="H138" t="s">
        <v>1130</v>
      </c>
      <c r="I138">
        <v>4</v>
      </c>
      <c r="J138">
        <v>1.8089999999999999</v>
      </c>
      <c r="N138" t="s">
        <v>16</v>
      </c>
    </row>
    <row r="139" spans="1:14" x14ac:dyDescent="0.25">
      <c r="A139" t="s">
        <v>1292</v>
      </c>
      <c r="B139" t="s">
        <v>1110</v>
      </c>
      <c r="C139" t="s">
        <v>1165</v>
      </c>
      <c r="D139">
        <v>20210527</v>
      </c>
      <c r="E139">
        <v>20070120</v>
      </c>
      <c r="F139" t="s">
        <v>1112</v>
      </c>
      <c r="H139" t="s">
        <v>1130</v>
      </c>
      <c r="I139">
        <v>4</v>
      </c>
      <c r="J139">
        <v>1.8089999999999999</v>
      </c>
      <c r="N139" t="s">
        <v>16</v>
      </c>
    </row>
    <row r="140" spans="1:14" x14ac:dyDescent="0.25">
      <c r="A140" t="s">
        <v>1293</v>
      </c>
      <c r="B140" t="s">
        <v>1110</v>
      </c>
      <c r="C140" t="s">
        <v>1294</v>
      </c>
      <c r="D140">
        <v>20180422</v>
      </c>
      <c r="E140">
        <v>20210813</v>
      </c>
      <c r="F140" t="s">
        <v>1112</v>
      </c>
      <c r="G140">
        <v>4</v>
      </c>
      <c r="H140" t="s">
        <v>1126</v>
      </c>
      <c r="I140">
        <v>4</v>
      </c>
      <c r="J140">
        <v>2</v>
      </c>
      <c r="N140" t="s">
        <v>16</v>
      </c>
    </row>
    <row r="141" spans="1:14" x14ac:dyDescent="0.25">
      <c r="A141" t="s">
        <v>1295</v>
      </c>
      <c r="B141" t="s">
        <v>1110</v>
      </c>
      <c r="C141" t="s">
        <v>1165</v>
      </c>
      <c r="D141">
        <v>20190326</v>
      </c>
      <c r="E141">
        <v>20150820</v>
      </c>
      <c r="F141" t="s">
        <v>1112</v>
      </c>
      <c r="H141" t="s">
        <v>1144</v>
      </c>
      <c r="I141">
        <v>4</v>
      </c>
      <c r="J141">
        <v>1.8089999999999999</v>
      </c>
      <c r="N141" t="s">
        <v>16</v>
      </c>
    </row>
    <row r="142" spans="1:14" x14ac:dyDescent="0.25">
      <c r="A142" t="s">
        <v>1296</v>
      </c>
      <c r="B142" t="s">
        <v>1110</v>
      </c>
      <c r="C142" t="s">
        <v>3</v>
      </c>
      <c r="D142">
        <v>20131112</v>
      </c>
      <c r="E142">
        <v>20060920</v>
      </c>
      <c r="F142" t="s">
        <v>1183</v>
      </c>
      <c r="G142">
        <v>4</v>
      </c>
      <c r="H142" t="s">
        <v>1144</v>
      </c>
      <c r="I142">
        <v>4</v>
      </c>
      <c r="J142">
        <v>1.998</v>
      </c>
      <c r="N142" t="s">
        <v>16</v>
      </c>
    </row>
    <row r="143" spans="1:14" x14ac:dyDescent="0.25">
      <c r="A143" t="s">
        <v>1297</v>
      </c>
      <c r="B143" t="s">
        <v>1110</v>
      </c>
      <c r="C143" t="s">
        <v>1134</v>
      </c>
      <c r="D143">
        <v>20140801</v>
      </c>
      <c r="E143">
        <v>20190612</v>
      </c>
      <c r="F143" t="s">
        <v>1112</v>
      </c>
      <c r="H143" t="s">
        <v>1116</v>
      </c>
      <c r="I143">
        <v>4</v>
      </c>
      <c r="J143">
        <v>1.8089999999999999</v>
      </c>
      <c r="N143" t="s">
        <v>16</v>
      </c>
    </row>
    <row r="144" spans="1:14" x14ac:dyDescent="0.25">
      <c r="A144" t="s">
        <v>1298</v>
      </c>
      <c r="B144" t="s">
        <v>1110</v>
      </c>
      <c r="C144" t="s">
        <v>1122</v>
      </c>
      <c r="D144">
        <v>20160618</v>
      </c>
      <c r="E144">
        <v>20200729</v>
      </c>
      <c r="F144" t="s">
        <v>1112</v>
      </c>
      <c r="H144" t="s">
        <v>1130</v>
      </c>
      <c r="I144">
        <v>4</v>
      </c>
      <c r="J144">
        <v>1.998</v>
      </c>
      <c r="N144" t="s">
        <v>16</v>
      </c>
    </row>
    <row r="145" spans="1:14" x14ac:dyDescent="0.25">
      <c r="A145" t="s">
        <v>1299</v>
      </c>
      <c r="B145" t="s">
        <v>1110</v>
      </c>
      <c r="C145" t="s">
        <v>1177</v>
      </c>
      <c r="D145">
        <v>20230208</v>
      </c>
      <c r="E145">
        <v>20220306</v>
      </c>
      <c r="F145" t="s">
        <v>1112</v>
      </c>
      <c r="G145">
        <v>4</v>
      </c>
      <c r="H145" t="s">
        <v>1170</v>
      </c>
      <c r="I145">
        <v>4</v>
      </c>
      <c r="J145">
        <v>1.8089999999999999</v>
      </c>
      <c r="N145" t="s">
        <v>16</v>
      </c>
    </row>
    <row r="146" spans="1:14" x14ac:dyDescent="0.25">
      <c r="A146" t="s">
        <v>1300</v>
      </c>
      <c r="B146" t="s">
        <v>1110</v>
      </c>
      <c r="C146" t="s">
        <v>3</v>
      </c>
      <c r="D146">
        <v>20220701</v>
      </c>
      <c r="E146">
        <v>20211116</v>
      </c>
      <c r="F146" t="s">
        <v>1112</v>
      </c>
      <c r="G146">
        <v>4</v>
      </c>
      <c r="H146" t="s">
        <v>1126</v>
      </c>
      <c r="I146">
        <v>4</v>
      </c>
      <c r="J146">
        <v>1.998</v>
      </c>
      <c r="N146" t="s">
        <v>16</v>
      </c>
    </row>
    <row r="147" spans="1:14" x14ac:dyDescent="0.25">
      <c r="A147" t="s">
        <v>1301</v>
      </c>
      <c r="B147" t="s">
        <v>1110</v>
      </c>
      <c r="C147" t="s">
        <v>1154</v>
      </c>
      <c r="D147">
        <v>20090411</v>
      </c>
      <c r="E147">
        <v>20130720</v>
      </c>
      <c r="F147" t="s">
        <v>1112</v>
      </c>
      <c r="H147" t="s">
        <v>1130</v>
      </c>
      <c r="I147">
        <v>4</v>
      </c>
      <c r="J147">
        <v>1.8089999999999999</v>
      </c>
      <c r="N147" t="s">
        <v>16</v>
      </c>
    </row>
    <row r="148" spans="1:14" x14ac:dyDescent="0.25">
      <c r="A148" t="s">
        <v>1302</v>
      </c>
      <c r="B148" t="s">
        <v>1110</v>
      </c>
      <c r="C148" t="s">
        <v>1134</v>
      </c>
      <c r="D148">
        <v>20020518</v>
      </c>
      <c r="E148">
        <v>20060103</v>
      </c>
      <c r="F148" t="s">
        <v>1112</v>
      </c>
      <c r="H148" t="s">
        <v>1113</v>
      </c>
      <c r="I148">
        <v>4</v>
      </c>
      <c r="J148">
        <v>1.8089999999999999</v>
      </c>
      <c r="N148" t="s">
        <v>16</v>
      </c>
    </row>
    <row r="149" spans="1:14" x14ac:dyDescent="0.25">
      <c r="A149" t="s">
        <v>1303</v>
      </c>
      <c r="B149" t="s">
        <v>1110</v>
      </c>
      <c r="C149" t="s">
        <v>1149</v>
      </c>
      <c r="D149">
        <v>20230801</v>
      </c>
      <c r="E149">
        <v>20130427</v>
      </c>
      <c r="F149" t="s">
        <v>1112</v>
      </c>
      <c r="G149">
        <v>4</v>
      </c>
      <c r="H149" t="s">
        <v>1130</v>
      </c>
      <c r="I149">
        <v>4</v>
      </c>
      <c r="J149">
        <v>1.8089999999999999</v>
      </c>
      <c r="N149" t="s">
        <v>16</v>
      </c>
    </row>
    <row r="150" spans="1:14" x14ac:dyDescent="0.25">
      <c r="A150" t="s">
        <v>1304</v>
      </c>
      <c r="B150" t="s">
        <v>1110</v>
      </c>
      <c r="C150" t="s">
        <v>1154</v>
      </c>
      <c r="D150">
        <v>20081017</v>
      </c>
      <c r="E150">
        <v>20220115</v>
      </c>
      <c r="F150" t="s">
        <v>1112</v>
      </c>
      <c r="H150" t="s">
        <v>1130</v>
      </c>
      <c r="I150">
        <v>4</v>
      </c>
      <c r="J150">
        <v>1.8089999999999999</v>
      </c>
      <c r="N150" t="s">
        <v>16</v>
      </c>
    </row>
    <row r="151" spans="1:14" x14ac:dyDescent="0.25">
      <c r="A151" t="s">
        <v>1305</v>
      </c>
      <c r="B151" t="s">
        <v>1110</v>
      </c>
      <c r="C151" t="s">
        <v>1111</v>
      </c>
      <c r="D151">
        <v>20220228</v>
      </c>
      <c r="E151">
        <v>20220115</v>
      </c>
      <c r="F151" t="s">
        <v>1112</v>
      </c>
      <c r="G151">
        <v>4</v>
      </c>
      <c r="H151" t="s">
        <v>1116</v>
      </c>
      <c r="I151">
        <v>4</v>
      </c>
      <c r="J151">
        <v>1.998</v>
      </c>
      <c r="K151" t="s">
        <v>1260</v>
      </c>
      <c r="N151" t="s">
        <v>16</v>
      </c>
    </row>
    <row r="152" spans="1:14" x14ac:dyDescent="0.25">
      <c r="A152" t="s">
        <v>1306</v>
      </c>
      <c r="B152" t="s">
        <v>1110</v>
      </c>
      <c r="C152" t="s">
        <v>1165</v>
      </c>
      <c r="D152">
        <v>20220417</v>
      </c>
      <c r="E152">
        <v>20171104</v>
      </c>
      <c r="F152" t="s">
        <v>1112</v>
      </c>
      <c r="H152" t="s">
        <v>1126</v>
      </c>
      <c r="I152">
        <v>4</v>
      </c>
      <c r="J152">
        <v>1.8089999999999999</v>
      </c>
      <c r="N152" t="s">
        <v>16</v>
      </c>
    </row>
    <row r="153" spans="1:14" x14ac:dyDescent="0.25">
      <c r="A153" t="s">
        <v>1307</v>
      </c>
      <c r="B153" t="s">
        <v>1110</v>
      </c>
      <c r="C153" t="s">
        <v>1154</v>
      </c>
      <c r="D153">
        <v>20230609</v>
      </c>
      <c r="E153">
        <v>20180331</v>
      </c>
      <c r="F153" t="s">
        <v>1112</v>
      </c>
      <c r="G153">
        <v>4</v>
      </c>
      <c r="H153" t="s">
        <v>1119</v>
      </c>
      <c r="I153">
        <v>6</v>
      </c>
      <c r="J153">
        <v>1.9950000000000001</v>
      </c>
      <c r="N153" t="s">
        <v>16</v>
      </c>
    </row>
    <row r="154" spans="1:14" x14ac:dyDescent="0.25">
      <c r="A154" t="s">
        <v>1308</v>
      </c>
      <c r="B154" t="s">
        <v>1110</v>
      </c>
      <c r="C154" t="s">
        <v>1309</v>
      </c>
      <c r="D154">
        <v>20150307</v>
      </c>
      <c r="E154">
        <v>20210407</v>
      </c>
      <c r="F154" t="s">
        <v>1112</v>
      </c>
      <c r="H154" t="s">
        <v>1116</v>
      </c>
      <c r="I154">
        <v>4</v>
      </c>
      <c r="J154">
        <v>1.8089999999999999</v>
      </c>
      <c r="N154" t="s">
        <v>16</v>
      </c>
    </row>
    <row r="155" spans="1:14" x14ac:dyDescent="0.25">
      <c r="A155" t="s">
        <v>1310</v>
      </c>
      <c r="B155" t="s">
        <v>1110</v>
      </c>
      <c r="C155" t="s">
        <v>1122</v>
      </c>
      <c r="D155">
        <v>20220614</v>
      </c>
      <c r="E155">
        <v>20210831</v>
      </c>
      <c r="F155" t="s">
        <v>1112</v>
      </c>
      <c r="H155" t="s">
        <v>1130</v>
      </c>
      <c r="I155">
        <v>4</v>
      </c>
      <c r="J155">
        <v>1.998</v>
      </c>
      <c r="N155" t="s">
        <v>16</v>
      </c>
    </row>
    <row r="156" spans="1:14" x14ac:dyDescent="0.25">
      <c r="A156" t="s">
        <v>1311</v>
      </c>
      <c r="B156" t="s">
        <v>1110</v>
      </c>
      <c r="C156" t="s">
        <v>1111</v>
      </c>
      <c r="D156">
        <v>20230508</v>
      </c>
      <c r="E156">
        <v>20151128</v>
      </c>
      <c r="F156" t="s">
        <v>1112</v>
      </c>
      <c r="G156">
        <v>4</v>
      </c>
      <c r="H156" t="s">
        <v>1175</v>
      </c>
      <c r="I156">
        <v>4</v>
      </c>
      <c r="J156">
        <v>2</v>
      </c>
      <c r="N156" t="s">
        <v>16</v>
      </c>
    </row>
    <row r="157" spans="1:14" x14ac:dyDescent="0.25">
      <c r="A157" t="s">
        <v>1312</v>
      </c>
      <c r="B157" t="s">
        <v>1110</v>
      </c>
      <c r="C157" t="s">
        <v>1111</v>
      </c>
      <c r="D157">
        <v>20221021</v>
      </c>
      <c r="E157">
        <v>20190912</v>
      </c>
      <c r="F157" t="s">
        <v>1112</v>
      </c>
      <c r="G157">
        <v>4</v>
      </c>
      <c r="H157" t="s">
        <v>1113</v>
      </c>
      <c r="I157">
        <v>4</v>
      </c>
      <c r="J157">
        <v>1.998</v>
      </c>
      <c r="N157" t="s">
        <v>16</v>
      </c>
    </row>
    <row r="158" spans="1:14" x14ac:dyDescent="0.25">
      <c r="A158" t="s">
        <v>1313</v>
      </c>
      <c r="B158" t="s">
        <v>1110</v>
      </c>
      <c r="C158" t="s">
        <v>1111</v>
      </c>
      <c r="D158">
        <v>20210228</v>
      </c>
      <c r="E158">
        <v>20190306</v>
      </c>
      <c r="F158" t="s">
        <v>1112</v>
      </c>
      <c r="G158">
        <v>4</v>
      </c>
      <c r="H158" t="s">
        <v>1126</v>
      </c>
      <c r="I158">
        <v>4</v>
      </c>
      <c r="J158">
        <v>1.998</v>
      </c>
      <c r="N158" t="s">
        <v>16</v>
      </c>
    </row>
    <row r="159" spans="1:14" x14ac:dyDescent="0.25">
      <c r="A159" t="s">
        <v>1314</v>
      </c>
      <c r="B159" t="s">
        <v>1110</v>
      </c>
      <c r="C159" t="s">
        <v>1111</v>
      </c>
      <c r="D159">
        <v>20221122</v>
      </c>
      <c r="E159">
        <v>20211126</v>
      </c>
      <c r="F159" t="s">
        <v>1161</v>
      </c>
      <c r="G159">
        <v>4</v>
      </c>
      <c r="H159" t="s">
        <v>1126</v>
      </c>
      <c r="I159">
        <v>4</v>
      </c>
      <c r="J159">
        <v>1.998</v>
      </c>
      <c r="K159" t="s">
        <v>1315</v>
      </c>
      <c r="N159" t="s">
        <v>803</v>
      </c>
    </row>
    <row r="160" spans="1:14" x14ac:dyDescent="0.25">
      <c r="A160" t="s">
        <v>1316</v>
      </c>
      <c r="B160" t="s">
        <v>1110</v>
      </c>
      <c r="C160" t="s">
        <v>1317</v>
      </c>
      <c r="D160">
        <v>20150522</v>
      </c>
      <c r="E160">
        <v>20111212</v>
      </c>
      <c r="F160" t="s">
        <v>1112</v>
      </c>
      <c r="G160">
        <v>4</v>
      </c>
      <c r="H160" t="s">
        <v>1126</v>
      </c>
      <c r="I160">
        <v>4</v>
      </c>
      <c r="J160">
        <v>1.998</v>
      </c>
      <c r="N160" t="s">
        <v>16</v>
      </c>
    </row>
    <row r="161" spans="1:14" x14ac:dyDescent="0.25">
      <c r="A161" t="s">
        <v>1318</v>
      </c>
      <c r="B161" t="s">
        <v>1110</v>
      </c>
      <c r="C161" t="s">
        <v>1154</v>
      </c>
      <c r="D161">
        <v>20150905</v>
      </c>
      <c r="E161">
        <v>20060607</v>
      </c>
      <c r="F161" t="s">
        <v>1112</v>
      </c>
      <c r="H161" t="s">
        <v>1130</v>
      </c>
      <c r="I161">
        <v>4</v>
      </c>
      <c r="J161">
        <v>1.8089999999999999</v>
      </c>
      <c r="N161" t="s">
        <v>16</v>
      </c>
    </row>
    <row r="162" spans="1:14" x14ac:dyDescent="0.25">
      <c r="A162" t="s">
        <v>1319</v>
      </c>
      <c r="B162" t="s">
        <v>1110</v>
      </c>
      <c r="C162" t="s">
        <v>1210</v>
      </c>
      <c r="D162">
        <v>20230129</v>
      </c>
      <c r="E162">
        <v>20200208</v>
      </c>
      <c r="F162" t="s">
        <v>1112</v>
      </c>
      <c r="G162">
        <v>4</v>
      </c>
      <c r="H162" t="s">
        <v>1175</v>
      </c>
      <c r="I162">
        <v>4</v>
      </c>
      <c r="J162">
        <v>1.998</v>
      </c>
      <c r="N162" t="s">
        <v>16</v>
      </c>
    </row>
    <row r="163" spans="1:14" x14ac:dyDescent="0.25">
      <c r="A163" t="s">
        <v>1320</v>
      </c>
      <c r="B163" t="s">
        <v>1110</v>
      </c>
      <c r="C163" t="s">
        <v>1321</v>
      </c>
      <c r="D163">
        <v>20150810</v>
      </c>
      <c r="E163">
        <v>20160809</v>
      </c>
      <c r="F163" t="s">
        <v>1112</v>
      </c>
      <c r="G163">
        <v>4</v>
      </c>
      <c r="H163" t="s">
        <v>1130</v>
      </c>
      <c r="I163">
        <v>4</v>
      </c>
      <c r="J163">
        <v>1.8089999999999999</v>
      </c>
      <c r="N163" t="s">
        <v>16</v>
      </c>
    </row>
    <row r="164" spans="1:14" x14ac:dyDescent="0.25">
      <c r="A164" t="s">
        <v>1322</v>
      </c>
      <c r="B164" t="s">
        <v>1110</v>
      </c>
      <c r="C164" t="s">
        <v>1115</v>
      </c>
      <c r="D164">
        <v>20221130</v>
      </c>
      <c r="E164">
        <v>20160715</v>
      </c>
      <c r="F164" t="s">
        <v>1112</v>
      </c>
      <c r="G164">
        <v>2</v>
      </c>
      <c r="H164" t="s">
        <v>1130</v>
      </c>
      <c r="I164">
        <v>6</v>
      </c>
      <c r="J164">
        <v>2.492</v>
      </c>
      <c r="N164" t="s">
        <v>16</v>
      </c>
    </row>
    <row r="165" spans="1:14" x14ac:dyDescent="0.25">
      <c r="A165" t="s">
        <v>1323</v>
      </c>
      <c r="B165" t="s">
        <v>1110</v>
      </c>
      <c r="C165" t="s">
        <v>1115</v>
      </c>
      <c r="D165">
        <v>20230308</v>
      </c>
      <c r="E165">
        <v>20190208</v>
      </c>
      <c r="F165" t="s">
        <v>1112</v>
      </c>
      <c r="G165">
        <v>4</v>
      </c>
      <c r="H165" t="s">
        <v>1175</v>
      </c>
      <c r="I165">
        <v>4</v>
      </c>
      <c r="J165">
        <v>1.998</v>
      </c>
      <c r="K165" t="s">
        <v>3</v>
      </c>
      <c r="M165" t="s">
        <v>1324</v>
      </c>
      <c r="N165" t="s">
        <v>16</v>
      </c>
    </row>
    <row r="166" spans="1:14" x14ac:dyDescent="0.25">
      <c r="A166" t="s">
        <v>1325</v>
      </c>
      <c r="B166" t="s">
        <v>1110</v>
      </c>
      <c r="C166" t="s">
        <v>1326</v>
      </c>
      <c r="D166">
        <v>20230509</v>
      </c>
      <c r="E166">
        <v>20190306</v>
      </c>
      <c r="F166" t="s">
        <v>1112</v>
      </c>
      <c r="G166">
        <v>4</v>
      </c>
      <c r="H166" t="s">
        <v>1130</v>
      </c>
      <c r="I166">
        <v>4</v>
      </c>
      <c r="J166">
        <v>1.8089999999999999</v>
      </c>
      <c r="K166" t="s">
        <v>1327</v>
      </c>
      <c r="N166" t="s">
        <v>16</v>
      </c>
    </row>
    <row r="167" spans="1:14" x14ac:dyDescent="0.25">
      <c r="A167" t="s">
        <v>1328</v>
      </c>
      <c r="B167" t="s">
        <v>1110</v>
      </c>
      <c r="C167" t="s">
        <v>1128</v>
      </c>
      <c r="D167">
        <v>20080920</v>
      </c>
      <c r="E167">
        <v>20050919</v>
      </c>
      <c r="F167" t="s">
        <v>1112</v>
      </c>
      <c r="H167" t="s">
        <v>1175</v>
      </c>
      <c r="I167">
        <v>4</v>
      </c>
      <c r="J167">
        <v>1.8089999999999999</v>
      </c>
      <c r="N167" t="s">
        <v>16</v>
      </c>
    </row>
    <row r="168" spans="1:14" x14ac:dyDescent="0.25">
      <c r="A168" t="s">
        <v>1329</v>
      </c>
      <c r="B168" t="s">
        <v>1110</v>
      </c>
      <c r="C168" t="s">
        <v>1326</v>
      </c>
      <c r="D168">
        <v>20240511</v>
      </c>
      <c r="E168">
        <v>20160822</v>
      </c>
      <c r="F168" t="s">
        <v>1112</v>
      </c>
      <c r="G168">
        <v>4</v>
      </c>
      <c r="H168" t="s">
        <v>1113</v>
      </c>
      <c r="I168">
        <v>4</v>
      </c>
      <c r="J168">
        <v>1.8089999999999999</v>
      </c>
      <c r="N168" t="s">
        <v>16</v>
      </c>
    </row>
    <row r="169" spans="1:14" x14ac:dyDescent="0.25">
      <c r="A169" t="s">
        <v>1330</v>
      </c>
      <c r="B169" t="s">
        <v>1110</v>
      </c>
      <c r="C169" t="s">
        <v>1238</v>
      </c>
      <c r="D169">
        <v>20230805</v>
      </c>
      <c r="E169">
        <v>20100810</v>
      </c>
      <c r="F169" t="s">
        <v>1112</v>
      </c>
      <c r="G169">
        <v>4</v>
      </c>
      <c r="H169" t="s">
        <v>1113</v>
      </c>
      <c r="I169">
        <v>4</v>
      </c>
      <c r="J169">
        <v>1.998</v>
      </c>
      <c r="N169" t="s">
        <v>16</v>
      </c>
    </row>
    <row r="170" spans="1:14" x14ac:dyDescent="0.25">
      <c r="A170" t="s">
        <v>1331</v>
      </c>
      <c r="B170" t="s">
        <v>1110</v>
      </c>
      <c r="C170" t="s">
        <v>1115</v>
      </c>
      <c r="D170">
        <v>20130521</v>
      </c>
      <c r="E170">
        <v>20080820</v>
      </c>
      <c r="F170" t="s">
        <v>1112</v>
      </c>
      <c r="G170">
        <v>4</v>
      </c>
      <c r="H170" t="s">
        <v>1144</v>
      </c>
      <c r="I170">
        <v>4</v>
      </c>
      <c r="J170">
        <v>1.998</v>
      </c>
      <c r="M170" t="s">
        <v>1324</v>
      </c>
      <c r="N170" t="s">
        <v>16</v>
      </c>
    </row>
    <row r="171" spans="1:14" x14ac:dyDescent="0.25">
      <c r="A171" t="s">
        <v>1332</v>
      </c>
      <c r="B171" t="s">
        <v>1110</v>
      </c>
      <c r="C171" t="s">
        <v>1115</v>
      </c>
      <c r="D171">
        <v>20141219</v>
      </c>
      <c r="E171">
        <v>20090814</v>
      </c>
      <c r="F171" t="s">
        <v>1112</v>
      </c>
      <c r="G171">
        <v>4</v>
      </c>
      <c r="H171" t="s">
        <v>1119</v>
      </c>
      <c r="I171">
        <v>4</v>
      </c>
      <c r="J171">
        <v>1.998</v>
      </c>
      <c r="M171" t="s">
        <v>1131</v>
      </c>
      <c r="N171" t="s">
        <v>16</v>
      </c>
    </row>
    <row r="172" spans="1:14" x14ac:dyDescent="0.25">
      <c r="A172" t="s">
        <v>1333</v>
      </c>
      <c r="B172" t="s">
        <v>1110</v>
      </c>
      <c r="C172" t="s">
        <v>1140</v>
      </c>
      <c r="D172">
        <v>19981003</v>
      </c>
      <c r="E172">
        <v>19980610</v>
      </c>
      <c r="F172" t="s">
        <v>1141</v>
      </c>
      <c r="H172" t="s">
        <v>1142</v>
      </c>
      <c r="I172">
        <v>4</v>
      </c>
      <c r="N172" t="s">
        <v>16</v>
      </c>
    </row>
    <row r="173" spans="1:14" x14ac:dyDescent="0.25">
      <c r="A173" t="s">
        <v>1334</v>
      </c>
      <c r="B173" t="s">
        <v>1110</v>
      </c>
      <c r="C173" t="s">
        <v>1154</v>
      </c>
      <c r="D173">
        <v>20000408</v>
      </c>
      <c r="E173">
        <v>19990413</v>
      </c>
      <c r="F173" t="s">
        <v>1112</v>
      </c>
      <c r="H173" t="s">
        <v>1130</v>
      </c>
      <c r="I173">
        <v>4</v>
      </c>
      <c r="J173">
        <v>1.8089999999999999</v>
      </c>
      <c r="N173" t="s">
        <v>16</v>
      </c>
    </row>
    <row r="174" spans="1:14" x14ac:dyDescent="0.25">
      <c r="A174" t="s">
        <v>1335</v>
      </c>
      <c r="B174" t="s">
        <v>1110</v>
      </c>
      <c r="C174" t="s">
        <v>1122</v>
      </c>
      <c r="D174">
        <v>20220503</v>
      </c>
      <c r="E174">
        <v>20140128</v>
      </c>
      <c r="F174" t="s">
        <v>1112</v>
      </c>
      <c r="H174" t="s">
        <v>1130</v>
      </c>
      <c r="I174">
        <v>4</v>
      </c>
      <c r="J174">
        <v>1.998</v>
      </c>
      <c r="N174" t="s">
        <v>16</v>
      </c>
    </row>
    <row r="175" spans="1:14" x14ac:dyDescent="0.25">
      <c r="A175" t="s">
        <v>1336</v>
      </c>
      <c r="B175" t="s">
        <v>1110</v>
      </c>
      <c r="C175" t="s">
        <v>1154</v>
      </c>
      <c r="D175">
        <v>20230228</v>
      </c>
      <c r="E175">
        <v>20211027</v>
      </c>
      <c r="F175" t="s">
        <v>1112</v>
      </c>
      <c r="G175">
        <v>4</v>
      </c>
      <c r="H175" t="s">
        <v>1126</v>
      </c>
      <c r="I175">
        <v>4</v>
      </c>
      <c r="J175">
        <v>1.8089999999999999</v>
      </c>
      <c r="N175" t="s">
        <v>16</v>
      </c>
    </row>
    <row r="176" spans="1:14" x14ac:dyDescent="0.25">
      <c r="A176" t="s">
        <v>1337</v>
      </c>
      <c r="B176" t="s">
        <v>1110</v>
      </c>
      <c r="C176" t="s">
        <v>1338</v>
      </c>
      <c r="D176">
        <v>20110610</v>
      </c>
      <c r="E176">
        <v>20060609</v>
      </c>
      <c r="F176" t="s">
        <v>1112</v>
      </c>
      <c r="H176" t="s">
        <v>1113</v>
      </c>
      <c r="I176">
        <v>4</v>
      </c>
      <c r="J176">
        <v>1.998</v>
      </c>
      <c r="N176" t="s">
        <v>16</v>
      </c>
    </row>
    <row r="177" spans="1:14" x14ac:dyDescent="0.25">
      <c r="A177" t="s">
        <v>1339</v>
      </c>
      <c r="B177" t="s">
        <v>1110</v>
      </c>
      <c r="C177" t="s">
        <v>1180</v>
      </c>
      <c r="D177">
        <v>20180626</v>
      </c>
      <c r="E177">
        <v>20210427</v>
      </c>
      <c r="F177" t="s">
        <v>1112</v>
      </c>
      <c r="H177" t="s">
        <v>1130</v>
      </c>
      <c r="I177">
        <v>4</v>
      </c>
      <c r="J177">
        <v>1.8089999999999999</v>
      </c>
      <c r="N177" t="s">
        <v>16</v>
      </c>
    </row>
    <row r="178" spans="1:14" x14ac:dyDescent="0.25">
      <c r="A178" t="s">
        <v>1340</v>
      </c>
      <c r="B178" t="s">
        <v>1110</v>
      </c>
      <c r="C178" t="s">
        <v>1115</v>
      </c>
      <c r="D178">
        <v>19970930</v>
      </c>
      <c r="E178">
        <v>20140104</v>
      </c>
      <c r="F178" t="s">
        <v>1112</v>
      </c>
      <c r="H178" t="s">
        <v>1130</v>
      </c>
      <c r="I178">
        <v>4</v>
      </c>
      <c r="J178">
        <v>2</v>
      </c>
      <c r="M178" t="s">
        <v>1131</v>
      </c>
      <c r="N178" t="s">
        <v>16</v>
      </c>
    </row>
    <row r="179" spans="1:14" x14ac:dyDescent="0.25">
      <c r="A179" t="s">
        <v>1341</v>
      </c>
      <c r="B179" t="s">
        <v>1110</v>
      </c>
      <c r="C179" t="s">
        <v>1122</v>
      </c>
      <c r="D179">
        <v>20230510</v>
      </c>
      <c r="E179">
        <v>20150320</v>
      </c>
      <c r="F179" t="s">
        <v>1112</v>
      </c>
      <c r="H179" t="s">
        <v>1130</v>
      </c>
      <c r="I179">
        <v>4</v>
      </c>
      <c r="J179">
        <v>1.998</v>
      </c>
      <c r="N179" t="s">
        <v>16</v>
      </c>
    </row>
    <row r="180" spans="1:14" x14ac:dyDescent="0.25">
      <c r="A180" t="s">
        <v>1342</v>
      </c>
      <c r="B180" t="s">
        <v>1110</v>
      </c>
      <c r="C180" t="s">
        <v>1154</v>
      </c>
      <c r="D180">
        <v>20120114</v>
      </c>
      <c r="E180">
        <v>20131130</v>
      </c>
      <c r="F180" t="s">
        <v>1112</v>
      </c>
      <c r="H180" t="s">
        <v>1130</v>
      </c>
      <c r="I180">
        <v>4</v>
      </c>
      <c r="J180">
        <v>1.8089999999999999</v>
      </c>
      <c r="N180" t="s">
        <v>16</v>
      </c>
    </row>
    <row r="181" spans="1:14" x14ac:dyDescent="0.25">
      <c r="A181" t="s">
        <v>1343</v>
      </c>
      <c r="B181" t="s">
        <v>1110</v>
      </c>
      <c r="C181" t="s">
        <v>1125</v>
      </c>
      <c r="D181">
        <v>20221001</v>
      </c>
      <c r="E181">
        <v>20160616</v>
      </c>
      <c r="F181" t="s">
        <v>1112</v>
      </c>
      <c r="H181" t="s">
        <v>1113</v>
      </c>
      <c r="I181">
        <v>4</v>
      </c>
      <c r="J181">
        <v>1.8089999999999999</v>
      </c>
      <c r="N181" t="s">
        <v>16</v>
      </c>
    </row>
    <row r="182" spans="1:14" x14ac:dyDescent="0.25">
      <c r="A182" t="s">
        <v>1344</v>
      </c>
      <c r="B182" t="s">
        <v>1110</v>
      </c>
      <c r="C182" t="s">
        <v>1149</v>
      </c>
      <c r="D182">
        <v>20220605</v>
      </c>
      <c r="E182">
        <v>20220309</v>
      </c>
      <c r="F182" t="s">
        <v>1112</v>
      </c>
      <c r="G182">
        <v>4</v>
      </c>
      <c r="H182" t="s">
        <v>1175</v>
      </c>
      <c r="I182">
        <v>6</v>
      </c>
      <c r="J182">
        <v>2.4980000000000002</v>
      </c>
      <c r="N182" t="s">
        <v>16</v>
      </c>
    </row>
    <row r="183" spans="1:14" x14ac:dyDescent="0.25">
      <c r="A183" t="s">
        <v>1345</v>
      </c>
      <c r="B183" t="s">
        <v>1110</v>
      </c>
      <c r="C183" t="s">
        <v>1258</v>
      </c>
      <c r="D183">
        <v>20220806</v>
      </c>
      <c r="E183">
        <v>20200807</v>
      </c>
      <c r="F183" t="s">
        <v>1112</v>
      </c>
      <c r="H183" t="s">
        <v>1126</v>
      </c>
      <c r="I183">
        <v>4</v>
      </c>
      <c r="J183">
        <v>1.998</v>
      </c>
      <c r="N183" t="s">
        <v>16</v>
      </c>
    </row>
    <row r="184" spans="1:14" x14ac:dyDescent="0.25">
      <c r="A184" t="s">
        <v>1346</v>
      </c>
      <c r="B184" t="s">
        <v>1110</v>
      </c>
      <c r="C184" t="s">
        <v>1154</v>
      </c>
      <c r="D184">
        <v>20211218</v>
      </c>
      <c r="E184">
        <v>20161231</v>
      </c>
      <c r="F184" t="s">
        <v>1112</v>
      </c>
      <c r="H184" t="s">
        <v>1130</v>
      </c>
      <c r="I184">
        <v>4</v>
      </c>
      <c r="J184">
        <v>1.8089999999999999</v>
      </c>
      <c r="N184" t="s">
        <v>16</v>
      </c>
    </row>
    <row r="185" spans="1:14" x14ac:dyDescent="0.25">
      <c r="A185" t="s">
        <v>1347</v>
      </c>
      <c r="B185" t="s">
        <v>1110</v>
      </c>
      <c r="C185" t="s">
        <v>1154</v>
      </c>
      <c r="D185">
        <v>20080116</v>
      </c>
      <c r="E185">
        <v>20021204</v>
      </c>
      <c r="F185" t="s">
        <v>1112</v>
      </c>
      <c r="H185" t="s">
        <v>1130</v>
      </c>
      <c r="I185">
        <v>4</v>
      </c>
      <c r="J185">
        <v>1.8089999999999999</v>
      </c>
      <c r="N185" t="s">
        <v>16</v>
      </c>
    </row>
    <row r="186" spans="1:14" x14ac:dyDescent="0.25">
      <c r="A186" t="s">
        <v>1348</v>
      </c>
      <c r="B186" t="s">
        <v>1110</v>
      </c>
      <c r="C186" t="s">
        <v>1111</v>
      </c>
      <c r="D186">
        <v>20220805</v>
      </c>
      <c r="E186">
        <v>20161231</v>
      </c>
      <c r="F186" t="s">
        <v>1112</v>
      </c>
      <c r="G186">
        <v>4</v>
      </c>
      <c r="H186" t="s">
        <v>1116</v>
      </c>
      <c r="I186">
        <v>4</v>
      </c>
      <c r="J186">
        <v>1.998</v>
      </c>
      <c r="N186" t="s">
        <v>16</v>
      </c>
    </row>
    <row r="187" spans="1:14" x14ac:dyDescent="0.25">
      <c r="A187" t="s">
        <v>1349</v>
      </c>
      <c r="B187" t="s">
        <v>1110</v>
      </c>
      <c r="C187" t="s">
        <v>1154</v>
      </c>
      <c r="D187">
        <v>20140311</v>
      </c>
      <c r="E187">
        <v>20180306</v>
      </c>
      <c r="F187" t="s">
        <v>1112</v>
      </c>
      <c r="H187" t="s">
        <v>1113</v>
      </c>
      <c r="I187">
        <v>4</v>
      </c>
      <c r="J187">
        <v>1.8089999999999999</v>
      </c>
      <c r="N187" t="s">
        <v>16</v>
      </c>
    </row>
    <row r="188" spans="1:14" x14ac:dyDescent="0.25">
      <c r="A188" t="s">
        <v>1350</v>
      </c>
      <c r="B188" t="s">
        <v>1110</v>
      </c>
      <c r="C188" t="s">
        <v>1154</v>
      </c>
      <c r="D188">
        <v>20200128</v>
      </c>
      <c r="E188">
        <v>20140528</v>
      </c>
      <c r="F188" t="s">
        <v>1112</v>
      </c>
      <c r="H188" t="s">
        <v>1130</v>
      </c>
      <c r="I188">
        <v>4</v>
      </c>
      <c r="J188">
        <v>1.8089999999999999</v>
      </c>
      <c r="N188" t="s">
        <v>16</v>
      </c>
    </row>
    <row r="189" spans="1:14" x14ac:dyDescent="0.25">
      <c r="A189" t="s">
        <v>1351</v>
      </c>
      <c r="B189" t="s">
        <v>1110</v>
      </c>
      <c r="C189" t="s">
        <v>1154</v>
      </c>
      <c r="D189">
        <v>20230713</v>
      </c>
      <c r="E189">
        <v>20070521</v>
      </c>
      <c r="F189" t="s">
        <v>1112</v>
      </c>
      <c r="H189" t="s">
        <v>1130</v>
      </c>
      <c r="I189">
        <v>4</v>
      </c>
      <c r="J189">
        <v>1.8089999999999999</v>
      </c>
      <c r="N189" t="s">
        <v>16</v>
      </c>
    </row>
    <row r="190" spans="1:14" x14ac:dyDescent="0.25">
      <c r="A190" t="s">
        <v>1352</v>
      </c>
      <c r="B190" t="s">
        <v>1110</v>
      </c>
      <c r="C190" t="s">
        <v>1134</v>
      </c>
      <c r="D190">
        <v>20140320</v>
      </c>
      <c r="E190">
        <v>20090409</v>
      </c>
      <c r="F190" t="s">
        <v>1112</v>
      </c>
      <c r="H190" t="s">
        <v>1175</v>
      </c>
      <c r="I190">
        <v>4</v>
      </c>
      <c r="J190">
        <v>1.8089999999999999</v>
      </c>
      <c r="N190" t="s">
        <v>16</v>
      </c>
    </row>
    <row r="191" spans="1:14" x14ac:dyDescent="0.25">
      <c r="A191" t="s">
        <v>1353</v>
      </c>
      <c r="B191" t="s">
        <v>1110</v>
      </c>
      <c r="C191" t="s">
        <v>1134</v>
      </c>
      <c r="D191">
        <v>20150131</v>
      </c>
      <c r="E191">
        <v>20040628</v>
      </c>
      <c r="F191" t="s">
        <v>1112</v>
      </c>
      <c r="H191" t="s">
        <v>1113</v>
      </c>
      <c r="I191">
        <v>4</v>
      </c>
      <c r="J191">
        <v>1.8089999999999999</v>
      </c>
      <c r="N191" t="s">
        <v>16</v>
      </c>
    </row>
    <row r="192" spans="1:14" x14ac:dyDescent="0.25">
      <c r="A192" t="s">
        <v>1354</v>
      </c>
      <c r="B192" t="s">
        <v>1110</v>
      </c>
      <c r="C192" t="s">
        <v>1154</v>
      </c>
      <c r="D192">
        <v>20170719</v>
      </c>
      <c r="E192">
        <v>20150407</v>
      </c>
      <c r="F192" t="s">
        <v>1112</v>
      </c>
      <c r="G192">
        <v>2</v>
      </c>
      <c r="H192" t="s">
        <v>1116</v>
      </c>
      <c r="I192">
        <v>4</v>
      </c>
      <c r="J192">
        <v>1.8089999999999999</v>
      </c>
      <c r="N192" t="s">
        <v>16</v>
      </c>
    </row>
    <row r="193" spans="1:14" x14ac:dyDescent="0.25">
      <c r="A193" t="s">
        <v>1355</v>
      </c>
      <c r="B193" t="s">
        <v>1110</v>
      </c>
      <c r="C193" t="s">
        <v>1356</v>
      </c>
      <c r="D193">
        <v>20190426</v>
      </c>
      <c r="E193">
        <v>20160524</v>
      </c>
      <c r="F193" t="s">
        <v>1112</v>
      </c>
      <c r="G193">
        <v>4</v>
      </c>
      <c r="H193" t="s">
        <v>1119</v>
      </c>
      <c r="I193">
        <v>4</v>
      </c>
      <c r="J193">
        <v>1.998</v>
      </c>
      <c r="N193" t="s">
        <v>16</v>
      </c>
    </row>
    <row r="194" spans="1:14" x14ac:dyDescent="0.25">
      <c r="A194" t="s">
        <v>1357</v>
      </c>
      <c r="B194" t="s">
        <v>1110</v>
      </c>
      <c r="C194" t="s">
        <v>1154</v>
      </c>
      <c r="D194">
        <v>20220708</v>
      </c>
      <c r="E194">
        <v>20170804</v>
      </c>
      <c r="F194" t="s">
        <v>1112</v>
      </c>
      <c r="H194" t="s">
        <v>1119</v>
      </c>
      <c r="I194">
        <v>4</v>
      </c>
      <c r="J194">
        <v>1.8089999999999999</v>
      </c>
      <c r="N194" t="s">
        <v>16</v>
      </c>
    </row>
    <row r="195" spans="1:14" x14ac:dyDescent="0.25">
      <c r="A195" t="s">
        <v>1358</v>
      </c>
      <c r="B195" t="s">
        <v>1110</v>
      </c>
      <c r="C195" t="s">
        <v>1359</v>
      </c>
      <c r="D195">
        <v>20220813</v>
      </c>
      <c r="E195">
        <v>20110228</v>
      </c>
      <c r="F195" t="s">
        <v>1112</v>
      </c>
      <c r="G195">
        <v>4</v>
      </c>
      <c r="H195" t="s">
        <v>1126</v>
      </c>
      <c r="I195">
        <v>4</v>
      </c>
      <c r="J195">
        <v>1.9770000000000001</v>
      </c>
      <c r="N195" t="s">
        <v>16</v>
      </c>
    </row>
    <row r="196" spans="1:14" x14ac:dyDescent="0.25">
      <c r="A196" t="s">
        <v>1360</v>
      </c>
      <c r="B196" t="s">
        <v>1110</v>
      </c>
      <c r="C196" t="s">
        <v>1210</v>
      </c>
      <c r="D196">
        <v>20160806</v>
      </c>
      <c r="E196">
        <v>20201128</v>
      </c>
      <c r="F196" t="s">
        <v>1112</v>
      </c>
      <c r="G196">
        <v>2</v>
      </c>
      <c r="H196" t="s">
        <v>1126</v>
      </c>
      <c r="I196">
        <v>4</v>
      </c>
      <c r="J196">
        <v>1.998</v>
      </c>
      <c r="N196" t="s">
        <v>16</v>
      </c>
    </row>
    <row r="197" spans="1:14" x14ac:dyDescent="0.25">
      <c r="A197" t="s">
        <v>1361</v>
      </c>
      <c r="B197" t="s">
        <v>1110</v>
      </c>
      <c r="C197" t="s">
        <v>1115</v>
      </c>
      <c r="D197">
        <v>20220920</v>
      </c>
      <c r="E197">
        <v>20130220</v>
      </c>
      <c r="F197" t="s">
        <v>1112</v>
      </c>
      <c r="H197" t="s">
        <v>1116</v>
      </c>
      <c r="I197">
        <v>4</v>
      </c>
      <c r="M197" t="s">
        <v>1120</v>
      </c>
      <c r="N197" t="s">
        <v>16</v>
      </c>
    </row>
    <row r="198" spans="1:14" x14ac:dyDescent="0.25">
      <c r="A198" t="s">
        <v>1362</v>
      </c>
      <c r="B198" t="s">
        <v>1110</v>
      </c>
      <c r="C198" t="s">
        <v>1115</v>
      </c>
      <c r="D198">
        <v>20221008</v>
      </c>
      <c r="E198">
        <v>20101120</v>
      </c>
      <c r="F198" t="s">
        <v>1112</v>
      </c>
      <c r="H198" t="s">
        <v>1116</v>
      </c>
      <c r="I198">
        <v>4</v>
      </c>
      <c r="M198" t="s">
        <v>1120</v>
      </c>
      <c r="N198" t="s">
        <v>16</v>
      </c>
    </row>
    <row r="199" spans="1:14" x14ac:dyDescent="0.25">
      <c r="A199" t="s">
        <v>1363</v>
      </c>
      <c r="B199" t="s">
        <v>1110</v>
      </c>
      <c r="C199" t="s">
        <v>1134</v>
      </c>
      <c r="D199">
        <v>20090304</v>
      </c>
      <c r="E199">
        <v>20180105</v>
      </c>
      <c r="F199" t="s">
        <v>1112</v>
      </c>
      <c r="H199" t="s">
        <v>1130</v>
      </c>
      <c r="I199">
        <v>4</v>
      </c>
      <c r="J199">
        <v>1.8089999999999999</v>
      </c>
      <c r="N199" t="s">
        <v>16</v>
      </c>
    </row>
    <row r="200" spans="1:14" x14ac:dyDescent="0.25">
      <c r="A200" t="s">
        <v>1364</v>
      </c>
      <c r="B200" t="s">
        <v>1110</v>
      </c>
      <c r="C200" t="s">
        <v>1154</v>
      </c>
      <c r="D200">
        <v>20131113</v>
      </c>
      <c r="E200">
        <v>20160503</v>
      </c>
      <c r="F200" t="s">
        <v>1112</v>
      </c>
      <c r="H200" t="s">
        <v>1130</v>
      </c>
      <c r="I200">
        <v>4</v>
      </c>
      <c r="J200">
        <v>1.8089999999999999</v>
      </c>
      <c r="N200" t="s">
        <v>16</v>
      </c>
    </row>
    <row r="201" spans="1:14" x14ac:dyDescent="0.25">
      <c r="A201" t="s">
        <v>1365</v>
      </c>
      <c r="B201" t="s">
        <v>1110</v>
      </c>
      <c r="C201" t="s">
        <v>1125</v>
      </c>
      <c r="D201">
        <v>20161027</v>
      </c>
      <c r="E201">
        <v>20171017</v>
      </c>
      <c r="F201" t="s">
        <v>1112</v>
      </c>
      <c r="H201" t="s">
        <v>1175</v>
      </c>
      <c r="I201">
        <v>4</v>
      </c>
      <c r="J201">
        <v>1.8089999999999999</v>
      </c>
      <c r="N201" t="s">
        <v>16</v>
      </c>
    </row>
    <row r="202" spans="1:14" x14ac:dyDescent="0.25">
      <c r="A202" t="s">
        <v>1366</v>
      </c>
      <c r="B202" t="s">
        <v>1110</v>
      </c>
      <c r="C202" t="s">
        <v>1154</v>
      </c>
      <c r="D202">
        <v>20080823</v>
      </c>
      <c r="E202">
        <v>19980818</v>
      </c>
      <c r="F202" t="s">
        <v>1112</v>
      </c>
      <c r="H202" t="s">
        <v>1175</v>
      </c>
      <c r="I202">
        <v>4</v>
      </c>
      <c r="J202">
        <v>1.8089999999999999</v>
      </c>
      <c r="N202" t="s">
        <v>16</v>
      </c>
    </row>
    <row r="203" spans="1:14" x14ac:dyDescent="0.25">
      <c r="A203" t="s">
        <v>1367</v>
      </c>
      <c r="B203" t="s">
        <v>1110</v>
      </c>
      <c r="C203" t="s">
        <v>1134</v>
      </c>
      <c r="D203">
        <v>20050919</v>
      </c>
      <c r="E203">
        <v>20031027</v>
      </c>
      <c r="F203" t="s">
        <v>1112</v>
      </c>
      <c r="H203" t="s">
        <v>1130</v>
      </c>
      <c r="I203">
        <v>4</v>
      </c>
      <c r="J203">
        <v>1.8089999999999999</v>
      </c>
      <c r="N203" t="s">
        <v>16</v>
      </c>
    </row>
    <row r="204" spans="1:14" x14ac:dyDescent="0.25">
      <c r="A204" t="s">
        <v>1368</v>
      </c>
      <c r="B204" t="s">
        <v>1110</v>
      </c>
      <c r="C204" t="s">
        <v>1115</v>
      </c>
      <c r="D204">
        <v>20220804</v>
      </c>
      <c r="E204">
        <v>20210615</v>
      </c>
      <c r="F204" t="s">
        <v>1112</v>
      </c>
      <c r="G204">
        <v>4</v>
      </c>
      <c r="H204" t="s">
        <v>1113</v>
      </c>
      <c r="I204">
        <v>4</v>
      </c>
      <c r="J204">
        <v>1.998</v>
      </c>
      <c r="M204" t="s">
        <v>1117</v>
      </c>
      <c r="N204" t="s">
        <v>16</v>
      </c>
    </row>
    <row r="205" spans="1:14" x14ac:dyDescent="0.25">
      <c r="A205" t="s">
        <v>1369</v>
      </c>
      <c r="B205" t="s">
        <v>1110</v>
      </c>
      <c r="C205" t="s">
        <v>1134</v>
      </c>
      <c r="D205">
        <v>20040703</v>
      </c>
      <c r="E205">
        <v>20040623</v>
      </c>
      <c r="F205" t="s">
        <v>1112</v>
      </c>
      <c r="H205" t="s">
        <v>1126</v>
      </c>
      <c r="I205">
        <v>4</v>
      </c>
      <c r="J205">
        <v>1.8089999999999999</v>
      </c>
      <c r="N205" t="s">
        <v>16</v>
      </c>
    </row>
    <row r="206" spans="1:14" x14ac:dyDescent="0.25">
      <c r="A206" t="s">
        <v>1370</v>
      </c>
      <c r="B206" t="s">
        <v>1110</v>
      </c>
      <c r="C206" t="s">
        <v>1115</v>
      </c>
      <c r="D206">
        <v>20220908</v>
      </c>
      <c r="E206">
        <v>20181027</v>
      </c>
      <c r="F206" t="s">
        <v>1112</v>
      </c>
      <c r="H206" t="s">
        <v>1126</v>
      </c>
      <c r="I206">
        <v>4</v>
      </c>
      <c r="M206" t="s">
        <v>1131</v>
      </c>
      <c r="N206" t="s">
        <v>16</v>
      </c>
    </row>
    <row r="207" spans="1:14" x14ac:dyDescent="0.25">
      <c r="A207" t="s">
        <v>1371</v>
      </c>
      <c r="B207" t="s">
        <v>1110</v>
      </c>
      <c r="C207" t="s">
        <v>1111</v>
      </c>
      <c r="D207">
        <v>20220202</v>
      </c>
      <c r="E207">
        <v>20181101</v>
      </c>
      <c r="F207" t="s">
        <v>1112</v>
      </c>
      <c r="G207">
        <v>4</v>
      </c>
      <c r="H207" t="s">
        <v>1126</v>
      </c>
      <c r="I207">
        <v>4</v>
      </c>
      <c r="J207">
        <v>1.998</v>
      </c>
      <c r="N207" t="s">
        <v>16</v>
      </c>
    </row>
    <row r="208" spans="1:14" x14ac:dyDescent="0.25">
      <c r="A208" t="s">
        <v>1372</v>
      </c>
      <c r="B208" t="s">
        <v>1110</v>
      </c>
      <c r="C208" t="s">
        <v>1115</v>
      </c>
      <c r="D208">
        <v>20190323</v>
      </c>
      <c r="E208">
        <v>20180625</v>
      </c>
      <c r="F208" t="s">
        <v>1112</v>
      </c>
      <c r="G208">
        <v>4</v>
      </c>
      <c r="H208" t="s">
        <v>1144</v>
      </c>
      <c r="I208">
        <v>4</v>
      </c>
      <c r="J208">
        <v>1.998</v>
      </c>
      <c r="M208" t="s">
        <v>1117</v>
      </c>
      <c r="N208" t="s">
        <v>16</v>
      </c>
    </row>
    <row r="209" spans="1:14" x14ac:dyDescent="0.25">
      <c r="A209" t="s">
        <v>1373</v>
      </c>
      <c r="B209" t="s">
        <v>1110</v>
      </c>
      <c r="C209" t="s">
        <v>462</v>
      </c>
      <c r="D209">
        <v>20210414</v>
      </c>
      <c r="E209">
        <v>20190417</v>
      </c>
      <c r="F209" t="s">
        <v>1112</v>
      </c>
      <c r="G209">
        <v>4</v>
      </c>
      <c r="H209" t="s">
        <v>1126</v>
      </c>
      <c r="I209">
        <v>4</v>
      </c>
      <c r="J209">
        <v>1.998</v>
      </c>
      <c r="N209" t="s">
        <v>16</v>
      </c>
    </row>
    <row r="210" spans="1:14" x14ac:dyDescent="0.25">
      <c r="A210" t="s">
        <v>1374</v>
      </c>
      <c r="B210" t="s">
        <v>1110</v>
      </c>
      <c r="C210" t="s">
        <v>1154</v>
      </c>
      <c r="D210">
        <v>20221007</v>
      </c>
      <c r="E210">
        <v>20201003</v>
      </c>
      <c r="F210" t="s">
        <v>1112</v>
      </c>
      <c r="H210" t="s">
        <v>1130</v>
      </c>
      <c r="I210">
        <v>4</v>
      </c>
      <c r="J210">
        <v>1.8089999999999999</v>
      </c>
      <c r="N210" t="s">
        <v>16</v>
      </c>
    </row>
    <row r="211" spans="1:14" x14ac:dyDescent="0.25">
      <c r="A211" t="s">
        <v>1375</v>
      </c>
      <c r="B211" t="s">
        <v>1110</v>
      </c>
      <c r="C211" t="s">
        <v>1326</v>
      </c>
      <c r="D211">
        <v>20190531</v>
      </c>
      <c r="E211">
        <v>20170929</v>
      </c>
      <c r="F211" t="s">
        <v>1112</v>
      </c>
      <c r="G211">
        <v>4</v>
      </c>
      <c r="H211" t="s">
        <v>1130</v>
      </c>
      <c r="I211">
        <v>4</v>
      </c>
      <c r="J211">
        <v>1.8089999999999999</v>
      </c>
      <c r="K211" t="s">
        <v>2</v>
      </c>
      <c r="N211" t="s">
        <v>16</v>
      </c>
    </row>
    <row r="212" spans="1:14" x14ac:dyDescent="0.25">
      <c r="A212" t="s">
        <v>1376</v>
      </c>
      <c r="B212" t="s">
        <v>1110</v>
      </c>
      <c r="C212" t="s">
        <v>1180</v>
      </c>
      <c r="D212">
        <v>20200601</v>
      </c>
      <c r="E212">
        <v>20160822</v>
      </c>
      <c r="F212" t="s">
        <v>1112</v>
      </c>
      <c r="H212" t="s">
        <v>1130</v>
      </c>
      <c r="I212">
        <v>4</v>
      </c>
      <c r="J212">
        <v>1.8089999999999999</v>
      </c>
      <c r="N212" t="s">
        <v>16</v>
      </c>
    </row>
    <row r="213" spans="1:14" x14ac:dyDescent="0.25">
      <c r="A213" t="s">
        <v>1377</v>
      </c>
      <c r="B213" t="s">
        <v>1110</v>
      </c>
      <c r="C213" t="s">
        <v>1111</v>
      </c>
      <c r="D213">
        <v>20220326</v>
      </c>
      <c r="E213">
        <v>20200408</v>
      </c>
      <c r="F213" t="s">
        <v>1112</v>
      </c>
      <c r="G213">
        <v>4</v>
      </c>
      <c r="H213" t="s">
        <v>1126</v>
      </c>
      <c r="I213">
        <v>4</v>
      </c>
      <c r="J213">
        <v>1.998</v>
      </c>
      <c r="K213" t="s">
        <v>1378</v>
      </c>
      <c r="N213" t="s">
        <v>16</v>
      </c>
    </row>
    <row r="214" spans="1:14" x14ac:dyDescent="0.25">
      <c r="A214" t="s">
        <v>1379</v>
      </c>
      <c r="B214" t="s">
        <v>1110</v>
      </c>
      <c r="C214" t="s">
        <v>1134</v>
      </c>
      <c r="D214">
        <v>19930207</v>
      </c>
      <c r="E214">
        <v>20141030</v>
      </c>
      <c r="F214" t="s">
        <v>1112</v>
      </c>
      <c r="H214" t="s">
        <v>1130</v>
      </c>
      <c r="I214">
        <v>4</v>
      </c>
      <c r="J214">
        <v>1.8089999999999999</v>
      </c>
      <c r="N214" t="s">
        <v>16</v>
      </c>
    </row>
    <row r="215" spans="1:14" x14ac:dyDescent="0.25">
      <c r="A215" t="s">
        <v>1380</v>
      </c>
      <c r="B215" t="s">
        <v>1110</v>
      </c>
      <c r="C215" t="s">
        <v>1154</v>
      </c>
      <c r="D215">
        <v>20230429</v>
      </c>
      <c r="E215">
        <v>19931223</v>
      </c>
      <c r="F215" t="s">
        <v>1112</v>
      </c>
      <c r="H215" t="s">
        <v>1175</v>
      </c>
      <c r="I215">
        <v>4</v>
      </c>
      <c r="J215">
        <v>1.8089999999999999</v>
      </c>
      <c r="N215" t="s">
        <v>16</v>
      </c>
    </row>
    <row r="216" spans="1:14" x14ac:dyDescent="0.25">
      <c r="A216" t="s">
        <v>1381</v>
      </c>
      <c r="B216" t="s">
        <v>1110</v>
      </c>
      <c r="C216" t="s">
        <v>1149</v>
      </c>
      <c r="D216">
        <v>20220908</v>
      </c>
      <c r="E216">
        <v>20151122</v>
      </c>
      <c r="F216" t="s">
        <v>1112</v>
      </c>
      <c r="G216">
        <v>2</v>
      </c>
      <c r="H216" t="s">
        <v>1126</v>
      </c>
      <c r="I216">
        <v>6</v>
      </c>
      <c r="J216">
        <v>2.5</v>
      </c>
      <c r="N216" t="s">
        <v>16</v>
      </c>
    </row>
    <row r="217" spans="1:14" x14ac:dyDescent="0.25">
      <c r="A217" t="s">
        <v>1382</v>
      </c>
      <c r="B217" t="s">
        <v>1110</v>
      </c>
      <c r="C217" t="s">
        <v>1154</v>
      </c>
      <c r="D217">
        <v>20180720</v>
      </c>
      <c r="E217">
        <v>20190708</v>
      </c>
      <c r="F217" t="s">
        <v>1112</v>
      </c>
      <c r="G217">
        <v>4</v>
      </c>
      <c r="H217" t="s">
        <v>1130</v>
      </c>
      <c r="I217">
        <v>6</v>
      </c>
      <c r="J217">
        <v>2.4990000000000001</v>
      </c>
      <c r="N217" t="s">
        <v>16</v>
      </c>
    </row>
    <row r="218" spans="1:14" x14ac:dyDescent="0.25">
      <c r="A218" t="s">
        <v>1383</v>
      </c>
      <c r="B218" t="s">
        <v>1110</v>
      </c>
      <c r="C218" t="s">
        <v>1219</v>
      </c>
      <c r="D218">
        <v>20210325</v>
      </c>
      <c r="E218">
        <v>20210213</v>
      </c>
      <c r="F218" t="s">
        <v>1112</v>
      </c>
      <c r="G218">
        <v>4</v>
      </c>
      <c r="H218" t="s">
        <v>1113</v>
      </c>
      <c r="I218">
        <v>4</v>
      </c>
      <c r="J218">
        <v>2.3889999999999998</v>
      </c>
      <c r="N218" t="s">
        <v>16</v>
      </c>
    </row>
    <row r="219" spans="1:14" x14ac:dyDescent="0.25">
      <c r="A219" t="s">
        <v>1384</v>
      </c>
      <c r="B219" t="s">
        <v>1110</v>
      </c>
      <c r="C219" t="s">
        <v>1149</v>
      </c>
      <c r="D219">
        <v>20050227</v>
      </c>
      <c r="E219">
        <v>20000831</v>
      </c>
      <c r="F219" t="s">
        <v>1112</v>
      </c>
      <c r="H219" t="s">
        <v>1130</v>
      </c>
      <c r="I219">
        <v>4</v>
      </c>
      <c r="J219">
        <v>1.8089999999999999</v>
      </c>
      <c r="N219" t="s">
        <v>16</v>
      </c>
    </row>
    <row r="220" spans="1:14" x14ac:dyDescent="0.25">
      <c r="A220" t="s">
        <v>1385</v>
      </c>
      <c r="B220" t="s">
        <v>1110</v>
      </c>
      <c r="C220" t="s">
        <v>1134</v>
      </c>
      <c r="D220">
        <v>20120518</v>
      </c>
      <c r="E220">
        <v>20110526</v>
      </c>
      <c r="F220" t="s">
        <v>1112</v>
      </c>
      <c r="H220" t="s">
        <v>1126</v>
      </c>
      <c r="I220">
        <v>4</v>
      </c>
      <c r="J220">
        <v>1.8089999999999999</v>
      </c>
      <c r="N220" t="s">
        <v>16</v>
      </c>
    </row>
    <row r="221" spans="1:14" x14ac:dyDescent="0.25">
      <c r="A221" t="s">
        <v>1386</v>
      </c>
      <c r="B221" t="s">
        <v>1110</v>
      </c>
      <c r="C221" t="s">
        <v>1125</v>
      </c>
      <c r="D221">
        <v>20091212</v>
      </c>
      <c r="E221">
        <v>20090309</v>
      </c>
      <c r="F221" t="s">
        <v>1112</v>
      </c>
      <c r="H221" t="s">
        <v>1113</v>
      </c>
      <c r="I221">
        <v>4</v>
      </c>
      <c r="J221">
        <v>1.8089999999999999</v>
      </c>
      <c r="N221" t="s">
        <v>16</v>
      </c>
    </row>
    <row r="222" spans="1:14" x14ac:dyDescent="0.25">
      <c r="A222" t="s">
        <v>1387</v>
      </c>
      <c r="B222" t="s">
        <v>1110</v>
      </c>
      <c r="C222" t="s">
        <v>1125</v>
      </c>
      <c r="D222">
        <v>20020309</v>
      </c>
      <c r="E222">
        <v>20010823</v>
      </c>
      <c r="F222" t="s">
        <v>1208</v>
      </c>
      <c r="H222" t="s">
        <v>1126</v>
      </c>
      <c r="I222">
        <v>4</v>
      </c>
      <c r="N222" t="s">
        <v>16</v>
      </c>
    </row>
    <row r="223" spans="1:14" x14ac:dyDescent="0.25">
      <c r="A223" t="s">
        <v>1388</v>
      </c>
      <c r="B223" t="s">
        <v>1110</v>
      </c>
      <c r="C223" t="s">
        <v>1149</v>
      </c>
      <c r="D223">
        <v>20180330</v>
      </c>
      <c r="E223">
        <v>20210517</v>
      </c>
      <c r="F223" t="s">
        <v>1112</v>
      </c>
      <c r="H223" t="s">
        <v>1241</v>
      </c>
      <c r="I223">
        <v>4</v>
      </c>
      <c r="J223">
        <v>1.8089999999999999</v>
      </c>
      <c r="N223" t="s">
        <v>16</v>
      </c>
    </row>
    <row r="224" spans="1:14" x14ac:dyDescent="0.25">
      <c r="A224" t="s">
        <v>1389</v>
      </c>
      <c r="B224" t="s">
        <v>1110</v>
      </c>
      <c r="C224" t="s">
        <v>1111</v>
      </c>
      <c r="D224">
        <v>20190111</v>
      </c>
      <c r="E224">
        <v>20210805</v>
      </c>
      <c r="F224" t="s">
        <v>1112</v>
      </c>
      <c r="G224">
        <v>4</v>
      </c>
      <c r="H224" t="s">
        <v>1126</v>
      </c>
      <c r="I224">
        <v>4</v>
      </c>
      <c r="J224">
        <v>1.998</v>
      </c>
      <c r="N224" t="s">
        <v>16</v>
      </c>
    </row>
    <row r="225" spans="1:14" x14ac:dyDescent="0.25">
      <c r="A225" t="s">
        <v>1390</v>
      </c>
      <c r="B225" t="s">
        <v>1110</v>
      </c>
      <c r="C225" t="s">
        <v>1111</v>
      </c>
      <c r="D225">
        <v>20170201</v>
      </c>
      <c r="E225">
        <v>20170522</v>
      </c>
      <c r="F225" t="s">
        <v>1112</v>
      </c>
      <c r="H225" t="s">
        <v>1113</v>
      </c>
      <c r="I225">
        <v>4</v>
      </c>
      <c r="J225">
        <v>1.998</v>
      </c>
      <c r="N225" t="s">
        <v>16</v>
      </c>
    </row>
    <row r="226" spans="1:14" x14ac:dyDescent="0.25">
      <c r="A226" t="s">
        <v>1391</v>
      </c>
      <c r="B226" t="s">
        <v>1110</v>
      </c>
      <c r="C226" t="s">
        <v>1134</v>
      </c>
      <c r="D226">
        <v>20140918</v>
      </c>
      <c r="E226">
        <v>20190726</v>
      </c>
      <c r="F226" t="s">
        <v>1112</v>
      </c>
      <c r="H226" t="s">
        <v>1130</v>
      </c>
      <c r="I226">
        <v>4</v>
      </c>
      <c r="J226">
        <v>1.8089999999999999</v>
      </c>
      <c r="N226" t="s">
        <v>16</v>
      </c>
    </row>
    <row r="227" spans="1:14" x14ac:dyDescent="0.25">
      <c r="A227" t="s">
        <v>1392</v>
      </c>
      <c r="B227" t="s">
        <v>1110</v>
      </c>
      <c r="C227" t="s">
        <v>1154</v>
      </c>
      <c r="D227">
        <v>20100909</v>
      </c>
      <c r="E227">
        <v>20100313</v>
      </c>
      <c r="F227" t="s">
        <v>1112</v>
      </c>
      <c r="H227" t="s">
        <v>1130</v>
      </c>
      <c r="I227">
        <v>4</v>
      </c>
      <c r="J227">
        <v>1.8089999999999999</v>
      </c>
      <c r="N227" t="s">
        <v>16</v>
      </c>
    </row>
    <row r="228" spans="1:14" x14ac:dyDescent="0.25">
      <c r="A228" t="s">
        <v>1393</v>
      </c>
      <c r="B228" t="s">
        <v>1110</v>
      </c>
      <c r="C228" t="s">
        <v>2</v>
      </c>
      <c r="D228">
        <v>20070927</v>
      </c>
      <c r="E228">
        <v>20051126</v>
      </c>
      <c r="F228" t="s">
        <v>1112</v>
      </c>
      <c r="H228" t="s">
        <v>1130</v>
      </c>
      <c r="I228">
        <v>4</v>
      </c>
      <c r="N228" t="s">
        <v>16</v>
      </c>
    </row>
    <row r="229" spans="1:14" x14ac:dyDescent="0.25">
      <c r="A229" t="s">
        <v>1394</v>
      </c>
      <c r="B229" t="s">
        <v>1110</v>
      </c>
      <c r="C229" t="s">
        <v>1115</v>
      </c>
      <c r="D229">
        <v>20210910</v>
      </c>
      <c r="E229">
        <v>20160129</v>
      </c>
      <c r="F229" t="s">
        <v>1112</v>
      </c>
      <c r="G229">
        <v>4</v>
      </c>
      <c r="H229" t="s">
        <v>1116</v>
      </c>
      <c r="I229">
        <v>4</v>
      </c>
      <c r="J229">
        <v>1.998</v>
      </c>
      <c r="M229" t="s">
        <v>1120</v>
      </c>
      <c r="N229" t="s">
        <v>16</v>
      </c>
    </row>
    <row r="230" spans="1:14" x14ac:dyDescent="0.25">
      <c r="A230" t="s">
        <v>1395</v>
      </c>
      <c r="B230" t="s">
        <v>1110</v>
      </c>
      <c r="C230" t="s">
        <v>1111</v>
      </c>
      <c r="D230">
        <v>20201110</v>
      </c>
      <c r="E230">
        <v>20210621</v>
      </c>
      <c r="F230" t="s">
        <v>1112</v>
      </c>
      <c r="G230">
        <v>4</v>
      </c>
      <c r="H230" t="s">
        <v>1126</v>
      </c>
      <c r="I230">
        <v>4</v>
      </c>
      <c r="J230">
        <v>1.99</v>
      </c>
      <c r="N230" t="s">
        <v>16</v>
      </c>
    </row>
    <row r="231" spans="1:14" x14ac:dyDescent="0.25">
      <c r="A231" t="s">
        <v>1396</v>
      </c>
      <c r="B231" t="s">
        <v>1110</v>
      </c>
      <c r="C231" t="s">
        <v>1149</v>
      </c>
      <c r="D231">
        <v>20151118</v>
      </c>
      <c r="E231">
        <v>20060914</v>
      </c>
      <c r="F231" t="s">
        <v>1112</v>
      </c>
      <c r="H231" t="s">
        <v>1116</v>
      </c>
      <c r="I231">
        <v>4</v>
      </c>
      <c r="J231">
        <v>1.8089999999999999</v>
      </c>
      <c r="N231" t="s">
        <v>16</v>
      </c>
    </row>
    <row r="232" spans="1:14" x14ac:dyDescent="0.25">
      <c r="A232" t="s">
        <v>1397</v>
      </c>
      <c r="B232" t="s">
        <v>1110</v>
      </c>
      <c r="C232" t="s">
        <v>1134</v>
      </c>
      <c r="D232">
        <v>20171117</v>
      </c>
      <c r="E232">
        <v>20190530</v>
      </c>
      <c r="F232" t="s">
        <v>1112</v>
      </c>
      <c r="H232" t="s">
        <v>1130</v>
      </c>
      <c r="I232">
        <v>4</v>
      </c>
      <c r="J232">
        <v>1.8089999999999999</v>
      </c>
      <c r="N232" t="s">
        <v>16</v>
      </c>
    </row>
    <row r="233" spans="1:14" x14ac:dyDescent="0.25">
      <c r="A233" t="s">
        <v>1398</v>
      </c>
      <c r="B233" t="s">
        <v>1110</v>
      </c>
      <c r="C233" t="s">
        <v>1111</v>
      </c>
      <c r="D233">
        <v>20190506</v>
      </c>
      <c r="E233">
        <v>20160430</v>
      </c>
      <c r="F233" t="s">
        <v>1112</v>
      </c>
      <c r="G233">
        <v>4</v>
      </c>
      <c r="H233" t="s">
        <v>1126</v>
      </c>
      <c r="I233">
        <v>4</v>
      </c>
      <c r="J233">
        <v>1.998</v>
      </c>
      <c r="N233" t="s">
        <v>16</v>
      </c>
    </row>
    <row r="234" spans="1:14" x14ac:dyDescent="0.25">
      <c r="A234" t="s">
        <v>1399</v>
      </c>
      <c r="B234" t="s">
        <v>1110</v>
      </c>
      <c r="C234" t="s">
        <v>1115</v>
      </c>
      <c r="D234">
        <v>20210620</v>
      </c>
      <c r="E234">
        <v>20081212</v>
      </c>
      <c r="F234" t="s">
        <v>1112</v>
      </c>
      <c r="H234" t="s">
        <v>1116</v>
      </c>
      <c r="I234">
        <v>4</v>
      </c>
      <c r="M234" t="s">
        <v>1120</v>
      </c>
      <c r="N234" t="s">
        <v>16</v>
      </c>
    </row>
    <row r="235" spans="1:14" x14ac:dyDescent="0.25">
      <c r="A235" t="s">
        <v>1400</v>
      </c>
      <c r="B235" t="s">
        <v>1110</v>
      </c>
      <c r="C235" t="s">
        <v>1154</v>
      </c>
      <c r="D235">
        <v>20101002</v>
      </c>
      <c r="E235">
        <v>20080712</v>
      </c>
      <c r="F235" t="s">
        <v>1112</v>
      </c>
      <c r="H235" t="s">
        <v>1116</v>
      </c>
      <c r="I235">
        <v>4</v>
      </c>
      <c r="J235">
        <v>1.8089999999999999</v>
      </c>
      <c r="N235" t="s">
        <v>16</v>
      </c>
    </row>
    <row r="236" spans="1:14" x14ac:dyDescent="0.25">
      <c r="A236" t="s">
        <v>1401</v>
      </c>
      <c r="B236" t="s">
        <v>1110</v>
      </c>
      <c r="C236" t="s">
        <v>1122</v>
      </c>
      <c r="D236">
        <v>20230425</v>
      </c>
      <c r="E236">
        <v>20011019</v>
      </c>
      <c r="F236" t="s">
        <v>1112</v>
      </c>
      <c r="H236" t="s">
        <v>1116</v>
      </c>
      <c r="I236">
        <v>4</v>
      </c>
      <c r="J236">
        <v>1.998</v>
      </c>
      <c r="N236" t="s">
        <v>16</v>
      </c>
    </row>
    <row r="237" spans="1:14" x14ac:dyDescent="0.25">
      <c r="A237" t="s">
        <v>1402</v>
      </c>
      <c r="B237" t="s">
        <v>1110</v>
      </c>
      <c r="C237" t="s">
        <v>1154</v>
      </c>
      <c r="D237">
        <v>20170127</v>
      </c>
      <c r="E237">
        <v>20090627</v>
      </c>
      <c r="F237" t="s">
        <v>1112</v>
      </c>
      <c r="H237" t="s">
        <v>1130</v>
      </c>
      <c r="I237">
        <v>4</v>
      </c>
      <c r="J237">
        <v>1.8089999999999999</v>
      </c>
      <c r="N237" t="s">
        <v>16</v>
      </c>
    </row>
    <row r="238" spans="1:14" x14ac:dyDescent="0.25">
      <c r="A238" t="s">
        <v>1403</v>
      </c>
      <c r="B238" t="s">
        <v>1110</v>
      </c>
      <c r="C238" t="s">
        <v>1240</v>
      </c>
      <c r="D238">
        <v>20141007</v>
      </c>
      <c r="E238">
        <v>20131012</v>
      </c>
      <c r="F238" t="s">
        <v>1208</v>
      </c>
      <c r="H238" t="s">
        <v>1144</v>
      </c>
      <c r="I238">
        <v>4</v>
      </c>
      <c r="N238" t="s">
        <v>16</v>
      </c>
    </row>
    <row r="239" spans="1:14" x14ac:dyDescent="0.25">
      <c r="A239" t="s">
        <v>1404</v>
      </c>
      <c r="B239" t="s">
        <v>1110</v>
      </c>
      <c r="C239" t="s">
        <v>1240</v>
      </c>
      <c r="D239">
        <v>20210226</v>
      </c>
      <c r="E239">
        <v>20200201</v>
      </c>
      <c r="F239" t="s">
        <v>1208</v>
      </c>
      <c r="H239" t="s">
        <v>1130</v>
      </c>
      <c r="I239">
        <v>4</v>
      </c>
      <c r="N239" t="s">
        <v>16</v>
      </c>
    </row>
    <row r="240" spans="1:14" x14ac:dyDescent="0.25">
      <c r="A240" t="s">
        <v>1405</v>
      </c>
      <c r="B240" t="s">
        <v>1110</v>
      </c>
      <c r="C240" t="s">
        <v>1149</v>
      </c>
      <c r="D240">
        <v>20120414</v>
      </c>
      <c r="E240">
        <v>20120228</v>
      </c>
      <c r="F240" t="s">
        <v>1208</v>
      </c>
      <c r="H240" t="s">
        <v>1130</v>
      </c>
      <c r="I240">
        <v>4</v>
      </c>
      <c r="N240" t="s">
        <v>16</v>
      </c>
    </row>
    <row r="241" spans="1:14" x14ac:dyDescent="0.25">
      <c r="A241" t="s">
        <v>1406</v>
      </c>
      <c r="B241" t="s">
        <v>1110</v>
      </c>
      <c r="C241" t="s">
        <v>1134</v>
      </c>
      <c r="D241">
        <v>20230625</v>
      </c>
      <c r="E241">
        <v>20191005</v>
      </c>
      <c r="F241" t="s">
        <v>1112</v>
      </c>
      <c r="G241">
        <v>4</v>
      </c>
      <c r="H241" t="s">
        <v>1175</v>
      </c>
      <c r="I241">
        <v>4</v>
      </c>
      <c r="J241">
        <v>1.8089999999999999</v>
      </c>
      <c r="N241" t="s">
        <v>16</v>
      </c>
    </row>
    <row r="242" spans="1:14" x14ac:dyDescent="0.25">
      <c r="A242" t="s">
        <v>1407</v>
      </c>
      <c r="B242" t="s">
        <v>1110</v>
      </c>
      <c r="C242" t="s">
        <v>1408</v>
      </c>
      <c r="D242">
        <v>20220721</v>
      </c>
      <c r="E242">
        <v>20200722</v>
      </c>
      <c r="F242" t="s">
        <v>1112</v>
      </c>
      <c r="G242">
        <v>4</v>
      </c>
      <c r="H242" t="s">
        <v>1126</v>
      </c>
      <c r="I242">
        <v>4</v>
      </c>
      <c r="J242">
        <v>1.998</v>
      </c>
      <c r="K242" t="s">
        <v>1315</v>
      </c>
      <c r="N242" t="s">
        <v>16</v>
      </c>
    </row>
    <row r="243" spans="1:14" x14ac:dyDescent="0.25">
      <c r="A243" t="s">
        <v>1409</v>
      </c>
      <c r="B243" t="s">
        <v>1110</v>
      </c>
      <c r="C243" t="s">
        <v>1149</v>
      </c>
      <c r="D243">
        <v>19980630</v>
      </c>
      <c r="E243">
        <v>19970818</v>
      </c>
      <c r="F243" t="s">
        <v>1112</v>
      </c>
      <c r="H243" t="s">
        <v>1130</v>
      </c>
      <c r="I243">
        <v>4</v>
      </c>
      <c r="J243">
        <v>1.8089999999999999</v>
      </c>
      <c r="N243" t="s">
        <v>16</v>
      </c>
    </row>
    <row r="244" spans="1:14" x14ac:dyDescent="0.25">
      <c r="A244" t="s">
        <v>1410</v>
      </c>
      <c r="B244" t="s">
        <v>1110</v>
      </c>
      <c r="C244" t="s">
        <v>1154</v>
      </c>
      <c r="D244">
        <v>20030115</v>
      </c>
      <c r="E244">
        <v>20020131</v>
      </c>
      <c r="F244" t="s">
        <v>1112</v>
      </c>
      <c r="H244" t="s">
        <v>1113</v>
      </c>
      <c r="I244">
        <v>4</v>
      </c>
      <c r="N244" t="s">
        <v>16</v>
      </c>
    </row>
    <row r="245" spans="1:14" x14ac:dyDescent="0.25">
      <c r="A245" t="s">
        <v>1411</v>
      </c>
      <c r="B245" t="s">
        <v>1110</v>
      </c>
      <c r="C245" t="s">
        <v>1125</v>
      </c>
      <c r="D245">
        <v>20221005</v>
      </c>
      <c r="E245">
        <v>20210902</v>
      </c>
      <c r="F245" t="s">
        <v>1208</v>
      </c>
      <c r="H245" t="s">
        <v>1126</v>
      </c>
      <c r="I245">
        <v>4</v>
      </c>
      <c r="N245" t="s">
        <v>16</v>
      </c>
    </row>
    <row r="246" spans="1:14" x14ac:dyDescent="0.25">
      <c r="A246" t="s">
        <v>1412</v>
      </c>
      <c r="B246" t="s">
        <v>1110</v>
      </c>
      <c r="C246" t="s">
        <v>1154</v>
      </c>
      <c r="D246">
        <v>20100614</v>
      </c>
      <c r="E246">
        <v>20081108</v>
      </c>
      <c r="F246" t="s">
        <v>1112</v>
      </c>
      <c r="H246" t="s">
        <v>1130</v>
      </c>
      <c r="I246">
        <v>4</v>
      </c>
      <c r="J246">
        <v>1.8089999999999999</v>
      </c>
      <c r="N246" t="s">
        <v>16</v>
      </c>
    </row>
    <row r="247" spans="1:14" x14ac:dyDescent="0.25">
      <c r="A247" t="s">
        <v>1413</v>
      </c>
      <c r="B247" t="s">
        <v>1110</v>
      </c>
      <c r="C247" t="s">
        <v>1111</v>
      </c>
      <c r="D247">
        <v>20111021</v>
      </c>
      <c r="E247">
        <v>20200118</v>
      </c>
      <c r="F247" t="s">
        <v>1112</v>
      </c>
      <c r="G247">
        <v>4</v>
      </c>
      <c r="H247" t="s">
        <v>1116</v>
      </c>
      <c r="I247">
        <v>4</v>
      </c>
      <c r="J247">
        <v>1.998</v>
      </c>
      <c r="N247" t="s">
        <v>16</v>
      </c>
    </row>
    <row r="248" spans="1:14" x14ac:dyDescent="0.25">
      <c r="A248" t="s">
        <v>1414</v>
      </c>
      <c r="B248" t="s">
        <v>1110</v>
      </c>
      <c r="C248" t="s">
        <v>1180</v>
      </c>
      <c r="D248">
        <v>20130418</v>
      </c>
      <c r="E248">
        <v>20220316</v>
      </c>
      <c r="F248" t="s">
        <v>1112</v>
      </c>
      <c r="H248" t="s">
        <v>1130</v>
      </c>
      <c r="I248">
        <v>4</v>
      </c>
      <c r="J248">
        <v>1.8089999999999999</v>
      </c>
      <c r="N248" t="s">
        <v>16</v>
      </c>
    </row>
    <row r="249" spans="1:14" x14ac:dyDescent="0.25">
      <c r="A249" t="s">
        <v>1415</v>
      </c>
      <c r="B249" t="s">
        <v>1110</v>
      </c>
      <c r="C249" t="s">
        <v>1134</v>
      </c>
      <c r="D249">
        <v>20120621</v>
      </c>
      <c r="E249">
        <v>20130628</v>
      </c>
      <c r="F249" t="s">
        <v>1112</v>
      </c>
      <c r="H249" t="s">
        <v>1130</v>
      </c>
      <c r="I249">
        <v>4</v>
      </c>
      <c r="J249">
        <v>1.8089999999999999</v>
      </c>
      <c r="N249" t="s">
        <v>16</v>
      </c>
    </row>
    <row r="250" spans="1:14" x14ac:dyDescent="0.25">
      <c r="A250" t="s">
        <v>1416</v>
      </c>
      <c r="B250" t="s">
        <v>1110</v>
      </c>
      <c r="C250" t="s">
        <v>1417</v>
      </c>
      <c r="D250">
        <v>20000322</v>
      </c>
      <c r="E250">
        <v>19991209</v>
      </c>
      <c r="F250" t="s">
        <v>1112</v>
      </c>
      <c r="H250" t="s">
        <v>1130</v>
      </c>
      <c r="I250">
        <v>4</v>
      </c>
      <c r="J250">
        <v>1.8089999999999999</v>
      </c>
      <c r="N250" t="s">
        <v>16</v>
      </c>
    </row>
    <row r="251" spans="1:14" x14ac:dyDescent="0.25">
      <c r="A251" t="s">
        <v>1418</v>
      </c>
      <c r="B251" t="s">
        <v>1110</v>
      </c>
      <c r="C251" t="s">
        <v>1111</v>
      </c>
      <c r="D251">
        <v>20220728</v>
      </c>
      <c r="E251">
        <v>20190206</v>
      </c>
      <c r="F251" t="s">
        <v>1112</v>
      </c>
      <c r="G251">
        <v>4</v>
      </c>
      <c r="H251" t="s">
        <v>1130</v>
      </c>
      <c r="I251">
        <v>6</v>
      </c>
      <c r="J251">
        <v>2.5</v>
      </c>
      <c r="N251" t="s">
        <v>16</v>
      </c>
    </row>
    <row r="252" spans="1:14" x14ac:dyDescent="0.25">
      <c r="A252" t="s">
        <v>1419</v>
      </c>
      <c r="B252" t="s">
        <v>1110</v>
      </c>
      <c r="C252" t="s">
        <v>1115</v>
      </c>
      <c r="D252">
        <v>20211014</v>
      </c>
      <c r="E252">
        <v>20210203</v>
      </c>
      <c r="F252" t="s">
        <v>1112</v>
      </c>
      <c r="G252">
        <v>4</v>
      </c>
      <c r="H252" t="s">
        <v>1130</v>
      </c>
      <c r="I252">
        <v>6</v>
      </c>
      <c r="J252">
        <v>2.4980000000000002</v>
      </c>
      <c r="K252" t="s">
        <v>3</v>
      </c>
      <c r="N252" t="s">
        <v>16</v>
      </c>
    </row>
    <row r="253" spans="1:14" x14ac:dyDescent="0.25">
      <c r="A253" t="s">
        <v>1420</v>
      </c>
      <c r="B253" t="s">
        <v>1110</v>
      </c>
      <c r="C253" t="s">
        <v>1154</v>
      </c>
      <c r="D253">
        <v>20220731</v>
      </c>
      <c r="E253">
        <v>20100212</v>
      </c>
      <c r="F253" t="s">
        <v>1112</v>
      </c>
      <c r="H253" t="s">
        <v>1130</v>
      </c>
      <c r="I253">
        <v>4</v>
      </c>
      <c r="J253">
        <v>1.8089999999999999</v>
      </c>
      <c r="N253" t="s">
        <v>16</v>
      </c>
    </row>
    <row r="254" spans="1:14" x14ac:dyDescent="0.25">
      <c r="A254" t="s">
        <v>1421</v>
      </c>
      <c r="B254" t="s">
        <v>1110</v>
      </c>
      <c r="C254" t="s">
        <v>1149</v>
      </c>
      <c r="D254">
        <v>20091003</v>
      </c>
      <c r="E254">
        <v>20110326</v>
      </c>
      <c r="F254" t="s">
        <v>1112</v>
      </c>
      <c r="H254" t="s">
        <v>1130</v>
      </c>
      <c r="I254">
        <v>4</v>
      </c>
      <c r="J254">
        <v>1.8089999999999999</v>
      </c>
      <c r="N254" t="s">
        <v>16</v>
      </c>
    </row>
    <row r="255" spans="1:14" x14ac:dyDescent="0.25">
      <c r="A255" t="s">
        <v>1422</v>
      </c>
      <c r="B255" t="s">
        <v>1110</v>
      </c>
      <c r="C255" t="s">
        <v>1115</v>
      </c>
      <c r="D255">
        <v>20230316</v>
      </c>
      <c r="E255">
        <v>20021101</v>
      </c>
      <c r="F255" t="s">
        <v>1112</v>
      </c>
      <c r="G255">
        <v>4</v>
      </c>
      <c r="H255" t="s">
        <v>1116</v>
      </c>
      <c r="I255">
        <v>4</v>
      </c>
      <c r="J255">
        <v>1.998</v>
      </c>
      <c r="M255" t="s">
        <v>1117</v>
      </c>
      <c r="N255" t="s">
        <v>16</v>
      </c>
    </row>
    <row r="256" spans="1:14" x14ac:dyDescent="0.25">
      <c r="A256" t="s">
        <v>1423</v>
      </c>
      <c r="B256" t="s">
        <v>1110</v>
      </c>
      <c r="C256" t="s">
        <v>1198</v>
      </c>
      <c r="D256">
        <v>19880211</v>
      </c>
      <c r="E256">
        <v>19971110</v>
      </c>
      <c r="F256" t="s">
        <v>1112</v>
      </c>
      <c r="H256" t="s">
        <v>1130</v>
      </c>
      <c r="I256">
        <v>4</v>
      </c>
      <c r="J256">
        <v>1.9910000000000001</v>
      </c>
      <c r="N256" t="s">
        <v>16</v>
      </c>
    </row>
    <row r="257" spans="1:14" x14ac:dyDescent="0.25">
      <c r="A257" t="s">
        <v>1424</v>
      </c>
      <c r="B257" t="s">
        <v>1110</v>
      </c>
      <c r="C257" t="s">
        <v>1149</v>
      </c>
      <c r="D257">
        <v>20121102</v>
      </c>
      <c r="E257">
        <v>20110601</v>
      </c>
      <c r="F257" t="s">
        <v>1112</v>
      </c>
      <c r="H257" t="s">
        <v>1130</v>
      </c>
      <c r="I257">
        <v>4</v>
      </c>
      <c r="J257">
        <v>1.8089999999999999</v>
      </c>
      <c r="N257" t="s">
        <v>16</v>
      </c>
    </row>
    <row r="258" spans="1:14" x14ac:dyDescent="0.25">
      <c r="A258" t="s">
        <v>1425</v>
      </c>
      <c r="B258" t="s">
        <v>1110</v>
      </c>
      <c r="C258" t="s">
        <v>1134</v>
      </c>
      <c r="D258">
        <v>20050217</v>
      </c>
      <c r="E258">
        <v>20090410</v>
      </c>
      <c r="F258" t="s">
        <v>1112</v>
      </c>
      <c r="H258" t="s">
        <v>1175</v>
      </c>
      <c r="I258">
        <v>4</v>
      </c>
      <c r="J258">
        <v>1.8089999999999999</v>
      </c>
      <c r="N258" t="s">
        <v>16</v>
      </c>
    </row>
    <row r="259" spans="1:14" x14ac:dyDescent="0.25">
      <c r="A259" t="s">
        <v>1426</v>
      </c>
      <c r="B259" t="s">
        <v>1110</v>
      </c>
      <c r="C259" t="s">
        <v>1149</v>
      </c>
      <c r="D259">
        <v>20130502</v>
      </c>
      <c r="E259">
        <v>20180718</v>
      </c>
      <c r="F259" t="s">
        <v>1112</v>
      </c>
      <c r="G259">
        <v>2</v>
      </c>
      <c r="H259" t="s">
        <v>1126</v>
      </c>
      <c r="I259">
        <v>4</v>
      </c>
      <c r="J259">
        <v>1.8089999999999999</v>
      </c>
      <c r="N259" t="s">
        <v>16</v>
      </c>
    </row>
    <row r="260" spans="1:14" x14ac:dyDescent="0.25">
      <c r="A260" t="s">
        <v>1427</v>
      </c>
      <c r="B260" t="s">
        <v>1110</v>
      </c>
      <c r="C260" t="s">
        <v>1258</v>
      </c>
      <c r="D260">
        <v>20180824</v>
      </c>
      <c r="E260">
        <v>20220125</v>
      </c>
      <c r="F260" t="s">
        <v>1112</v>
      </c>
      <c r="H260" t="s">
        <v>1116</v>
      </c>
      <c r="I260">
        <v>4</v>
      </c>
      <c r="J260">
        <v>1.998</v>
      </c>
      <c r="N260" t="s">
        <v>16</v>
      </c>
    </row>
    <row r="261" spans="1:14" x14ac:dyDescent="0.25">
      <c r="A261" t="s">
        <v>1428</v>
      </c>
      <c r="B261" t="s">
        <v>1110</v>
      </c>
      <c r="C261" t="s">
        <v>1154</v>
      </c>
      <c r="D261">
        <v>20170310</v>
      </c>
      <c r="E261">
        <v>20211007</v>
      </c>
      <c r="F261" t="s">
        <v>1112</v>
      </c>
      <c r="H261" t="s">
        <v>1126</v>
      </c>
      <c r="I261">
        <v>4</v>
      </c>
      <c r="J261">
        <v>1.8089999999999999</v>
      </c>
      <c r="N261" t="s">
        <v>16</v>
      </c>
    </row>
    <row r="262" spans="1:14" x14ac:dyDescent="0.25">
      <c r="A262" t="s">
        <v>1429</v>
      </c>
      <c r="B262" t="s">
        <v>1110</v>
      </c>
      <c r="C262" t="s">
        <v>1149</v>
      </c>
      <c r="D262">
        <v>20190202</v>
      </c>
      <c r="E262">
        <v>20150108</v>
      </c>
      <c r="F262" t="s">
        <v>1112</v>
      </c>
      <c r="G262">
        <v>4</v>
      </c>
      <c r="H262" t="s">
        <v>1175</v>
      </c>
      <c r="I262">
        <v>4</v>
      </c>
      <c r="J262">
        <v>1.8</v>
      </c>
      <c r="N262" t="s">
        <v>16</v>
      </c>
    </row>
    <row r="263" spans="1:14" x14ac:dyDescent="0.25">
      <c r="A263" t="s">
        <v>1430</v>
      </c>
      <c r="B263" t="s">
        <v>1110</v>
      </c>
      <c r="C263" t="s">
        <v>1115</v>
      </c>
      <c r="D263">
        <v>20210723</v>
      </c>
      <c r="E263">
        <v>20220317</v>
      </c>
      <c r="F263" t="s">
        <v>1112</v>
      </c>
      <c r="H263" t="s">
        <v>1113</v>
      </c>
      <c r="I263">
        <v>4</v>
      </c>
      <c r="M263" t="s">
        <v>1131</v>
      </c>
      <c r="N263" t="s">
        <v>16</v>
      </c>
    </row>
    <row r="264" spans="1:14" x14ac:dyDescent="0.25">
      <c r="A264" t="s">
        <v>1431</v>
      </c>
      <c r="B264" t="s">
        <v>1110</v>
      </c>
      <c r="C264" t="s">
        <v>1154</v>
      </c>
      <c r="D264">
        <v>20220531</v>
      </c>
      <c r="E264">
        <v>20220125</v>
      </c>
      <c r="F264" t="s">
        <v>1112</v>
      </c>
      <c r="H264" t="s">
        <v>1130</v>
      </c>
      <c r="I264">
        <v>4</v>
      </c>
      <c r="J264">
        <v>1.8089999999999999</v>
      </c>
      <c r="N264" t="s">
        <v>16</v>
      </c>
    </row>
    <row r="265" spans="1:14" x14ac:dyDescent="0.25">
      <c r="A265" t="s">
        <v>1432</v>
      </c>
      <c r="B265" t="s">
        <v>1110</v>
      </c>
      <c r="C265" t="s">
        <v>1154</v>
      </c>
      <c r="D265">
        <v>20220902</v>
      </c>
      <c r="E265">
        <v>20190526</v>
      </c>
      <c r="F265" t="s">
        <v>1112</v>
      </c>
      <c r="G265">
        <v>4</v>
      </c>
      <c r="H265" t="s">
        <v>1130</v>
      </c>
      <c r="I265">
        <v>4</v>
      </c>
      <c r="J265">
        <v>1.8089999999999999</v>
      </c>
      <c r="N265" t="s">
        <v>16</v>
      </c>
    </row>
    <row r="266" spans="1:14" x14ac:dyDescent="0.25">
      <c r="A266" t="s">
        <v>1433</v>
      </c>
      <c r="B266" t="s">
        <v>1110</v>
      </c>
      <c r="C266" t="s">
        <v>1122</v>
      </c>
      <c r="D266">
        <v>20190404</v>
      </c>
      <c r="E266">
        <v>20180714</v>
      </c>
      <c r="F266" t="s">
        <v>1112</v>
      </c>
      <c r="H266" t="s">
        <v>1116</v>
      </c>
      <c r="I266">
        <v>4</v>
      </c>
      <c r="J266">
        <v>1.998</v>
      </c>
      <c r="N266" t="s">
        <v>16</v>
      </c>
    </row>
    <row r="267" spans="1:14" x14ac:dyDescent="0.25">
      <c r="A267" t="s">
        <v>1434</v>
      </c>
      <c r="B267" t="s">
        <v>1110</v>
      </c>
      <c r="C267" t="s">
        <v>1122</v>
      </c>
      <c r="D267">
        <v>20160116</v>
      </c>
      <c r="E267">
        <v>20160217</v>
      </c>
      <c r="F267" t="s">
        <v>1112</v>
      </c>
      <c r="H267" t="s">
        <v>1119</v>
      </c>
      <c r="I267">
        <v>4</v>
      </c>
      <c r="J267">
        <v>1.998</v>
      </c>
      <c r="N267" t="s">
        <v>16</v>
      </c>
    </row>
    <row r="268" spans="1:14" x14ac:dyDescent="0.25">
      <c r="A268" t="s">
        <v>1435</v>
      </c>
      <c r="B268" t="s">
        <v>1110</v>
      </c>
      <c r="C268" t="s">
        <v>1128</v>
      </c>
      <c r="D268">
        <v>20200218</v>
      </c>
      <c r="E268">
        <v>20181229</v>
      </c>
      <c r="F268" t="s">
        <v>1141</v>
      </c>
      <c r="H268" t="s">
        <v>1142</v>
      </c>
      <c r="I268">
        <v>4</v>
      </c>
      <c r="J268">
        <v>1.8089999999999999</v>
      </c>
      <c r="N268" t="s">
        <v>16</v>
      </c>
    </row>
    <row r="269" spans="1:14" x14ac:dyDescent="0.25">
      <c r="A269" t="s">
        <v>1436</v>
      </c>
      <c r="B269" t="s">
        <v>1110</v>
      </c>
      <c r="C269" t="s">
        <v>1125</v>
      </c>
      <c r="D269">
        <v>19980722</v>
      </c>
      <c r="E269">
        <v>19980910</v>
      </c>
      <c r="F269" t="s">
        <v>1112</v>
      </c>
      <c r="H269" t="s">
        <v>1126</v>
      </c>
      <c r="I269">
        <v>4</v>
      </c>
      <c r="J269">
        <v>1.8089999999999999</v>
      </c>
      <c r="N269" t="s">
        <v>16</v>
      </c>
    </row>
    <row r="270" spans="1:14" x14ac:dyDescent="0.25">
      <c r="A270" t="s">
        <v>1437</v>
      </c>
      <c r="B270" t="s">
        <v>1110</v>
      </c>
      <c r="C270" t="s">
        <v>1154</v>
      </c>
      <c r="D270">
        <v>20171028</v>
      </c>
      <c r="E270">
        <v>20061219</v>
      </c>
      <c r="F270" t="s">
        <v>1112</v>
      </c>
      <c r="G270">
        <v>2</v>
      </c>
      <c r="H270" t="s">
        <v>1130</v>
      </c>
      <c r="I270">
        <v>4</v>
      </c>
      <c r="J270">
        <v>1.8089999999999999</v>
      </c>
      <c r="N270" t="s">
        <v>16</v>
      </c>
    </row>
    <row r="271" spans="1:14" x14ac:dyDescent="0.25">
      <c r="A271" t="s">
        <v>1438</v>
      </c>
      <c r="B271" t="s">
        <v>1110</v>
      </c>
      <c r="C271" t="s">
        <v>1154</v>
      </c>
      <c r="D271">
        <v>20121117</v>
      </c>
      <c r="E271">
        <v>20120322</v>
      </c>
      <c r="F271" t="s">
        <v>1112</v>
      </c>
      <c r="H271" t="s">
        <v>1130</v>
      </c>
      <c r="I271">
        <v>4</v>
      </c>
      <c r="J271">
        <v>1.8089999999999999</v>
      </c>
      <c r="N271" t="s">
        <v>16</v>
      </c>
    </row>
    <row r="272" spans="1:14" x14ac:dyDescent="0.25">
      <c r="A272" t="s">
        <v>1439</v>
      </c>
      <c r="B272" t="s">
        <v>1110</v>
      </c>
      <c r="C272" t="s">
        <v>1177</v>
      </c>
      <c r="D272">
        <v>20220508</v>
      </c>
      <c r="E272">
        <v>20220314</v>
      </c>
      <c r="F272" t="s">
        <v>1112</v>
      </c>
      <c r="G272">
        <v>4</v>
      </c>
      <c r="H272" t="s">
        <v>1119</v>
      </c>
      <c r="I272">
        <v>4</v>
      </c>
      <c r="J272">
        <v>1.9990000000000001</v>
      </c>
      <c r="K272" t="s">
        <v>1111</v>
      </c>
      <c r="N272" t="s">
        <v>803</v>
      </c>
    </row>
    <row r="273" spans="1:14" x14ac:dyDescent="0.25">
      <c r="A273" t="s">
        <v>1440</v>
      </c>
      <c r="B273" t="s">
        <v>1110</v>
      </c>
      <c r="C273" t="s">
        <v>1441</v>
      </c>
      <c r="D273">
        <v>20200919</v>
      </c>
      <c r="E273">
        <v>20200709</v>
      </c>
      <c r="F273" t="s">
        <v>1112</v>
      </c>
      <c r="G273">
        <v>4</v>
      </c>
      <c r="H273" t="s">
        <v>1130</v>
      </c>
      <c r="I273">
        <v>4</v>
      </c>
      <c r="J273">
        <v>1.8089999999999999</v>
      </c>
      <c r="N273" t="s">
        <v>16</v>
      </c>
    </row>
    <row r="274" spans="1:14" x14ac:dyDescent="0.25">
      <c r="A274" t="s">
        <v>1442</v>
      </c>
      <c r="B274" t="s">
        <v>1110</v>
      </c>
      <c r="C274" t="s">
        <v>1125</v>
      </c>
      <c r="D274">
        <v>20141009</v>
      </c>
      <c r="E274">
        <v>20100713</v>
      </c>
      <c r="F274" t="s">
        <v>1112</v>
      </c>
      <c r="H274" t="s">
        <v>1116</v>
      </c>
      <c r="I274">
        <v>4</v>
      </c>
      <c r="J274">
        <v>1.8089999999999999</v>
      </c>
      <c r="N274" t="s">
        <v>16</v>
      </c>
    </row>
    <row r="275" spans="1:14" x14ac:dyDescent="0.25">
      <c r="A275" t="s">
        <v>1443</v>
      </c>
      <c r="B275" t="s">
        <v>1110</v>
      </c>
      <c r="C275" t="s">
        <v>1444</v>
      </c>
      <c r="D275">
        <v>20211122</v>
      </c>
      <c r="E275">
        <v>20210204</v>
      </c>
      <c r="F275" t="s">
        <v>1112</v>
      </c>
      <c r="G275">
        <v>4</v>
      </c>
      <c r="H275" t="s">
        <v>1113</v>
      </c>
      <c r="I275">
        <v>6</v>
      </c>
      <c r="J275">
        <v>2.4910000000000001</v>
      </c>
      <c r="N275" t="s">
        <v>16</v>
      </c>
    </row>
    <row r="276" spans="1:14" x14ac:dyDescent="0.25">
      <c r="A276" t="s">
        <v>1445</v>
      </c>
      <c r="B276" t="s">
        <v>1110</v>
      </c>
      <c r="C276" t="s">
        <v>1154</v>
      </c>
      <c r="D276">
        <v>20170926</v>
      </c>
      <c r="E276">
        <v>20140927</v>
      </c>
      <c r="F276" t="s">
        <v>1112</v>
      </c>
      <c r="H276" t="s">
        <v>1126</v>
      </c>
      <c r="I276">
        <v>4</v>
      </c>
      <c r="J276">
        <v>1.8089999999999999</v>
      </c>
      <c r="N276" t="s">
        <v>16</v>
      </c>
    </row>
    <row r="277" spans="1:14" x14ac:dyDescent="0.25">
      <c r="A277" t="s">
        <v>1446</v>
      </c>
      <c r="B277" t="s">
        <v>1110</v>
      </c>
      <c r="C277" t="s">
        <v>1240</v>
      </c>
      <c r="D277">
        <v>20060506</v>
      </c>
      <c r="E277">
        <v>20070329</v>
      </c>
      <c r="F277" t="s">
        <v>1208</v>
      </c>
      <c r="H277" t="s">
        <v>1175</v>
      </c>
      <c r="I277">
        <v>4</v>
      </c>
      <c r="N277" t="s">
        <v>16</v>
      </c>
    </row>
    <row r="278" spans="1:14" x14ac:dyDescent="0.25">
      <c r="A278" t="s">
        <v>1447</v>
      </c>
      <c r="B278" t="s">
        <v>1110</v>
      </c>
      <c r="C278" t="s">
        <v>1111</v>
      </c>
      <c r="D278">
        <v>20220702</v>
      </c>
      <c r="E278">
        <v>20201212</v>
      </c>
      <c r="F278" t="s">
        <v>1112</v>
      </c>
      <c r="G278">
        <v>4</v>
      </c>
      <c r="H278" t="s">
        <v>1113</v>
      </c>
      <c r="I278">
        <v>4</v>
      </c>
      <c r="J278">
        <v>1.99</v>
      </c>
      <c r="K278" t="s">
        <v>1111</v>
      </c>
      <c r="N278" t="s">
        <v>16</v>
      </c>
    </row>
    <row r="279" spans="1:14" x14ac:dyDescent="0.25">
      <c r="A279" t="s">
        <v>1448</v>
      </c>
      <c r="B279" t="s">
        <v>1110</v>
      </c>
      <c r="C279" t="s">
        <v>1149</v>
      </c>
      <c r="D279">
        <v>20170709</v>
      </c>
      <c r="E279">
        <v>19970815</v>
      </c>
      <c r="F279" t="s">
        <v>1112</v>
      </c>
      <c r="H279" t="s">
        <v>1241</v>
      </c>
      <c r="I279">
        <v>4</v>
      </c>
      <c r="J279">
        <v>1.8089999999999999</v>
      </c>
      <c r="N279" t="s">
        <v>16</v>
      </c>
    </row>
    <row r="280" spans="1:14" x14ac:dyDescent="0.25">
      <c r="A280" t="s">
        <v>1449</v>
      </c>
      <c r="B280" t="s">
        <v>1110</v>
      </c>
      <c r="C280" t="s">
        <v>1154</v>
      </c>
      <c r="D280">
        <v>20240127</v>
      </c>
      <c r="E280">
        <v>20150418</v>
      </c>
      <c r="F280" t="s">
        <v>1112</v>
      </c>
      <c r="H280" t="s">
        <v>1130</v>
      </c>
      <c r="I280">
        <v>4</v>
      </c>
      <c r="J280">
        <v>1.8089999999999999</v>
      </c>
      <c r="N280" t="s">
        <v>16</v>
      </c>
    </row>
    <row r="281" spans="1:14" x14ac:dyDescent="0.25">
      <c r="A281" t="s">
        <v>1450</v>
      </c>
      <c r="B281" t="s">
        <v>1110</v>
      </c>
      <c r="C281" t="s">
        <v>1111</v>
      </c>
      <c r="D281">
        <v>20220803</v>
      </c>
      <c r="E281">
        <v>20200829</v>
      </c>
      <c r="F281" t="s">
        <v>1112</v>
      </c>
      <c r="G281">
        <v>4</v>
      </c>
      <c r="H281" t="s">
        <v>1113</v>
      </c>
      <c r="I281">
        <v>4</v>
      </c>
      <c r="J281">
        <v>1.998</v>
      </c>
      <c r="N281" t="s">
        <v>16</v>
      </c>
    </row>
    <row r="282" spans="1:14" x14ac:dyDescent="0.25">
      <c r="A282" t="s">
        <v>1451</v>
      </c>
      <c r="B282" t="s">
        <v>1110</v>
      </c>
      <c r="C282" t="s">
        <v>1122</v>
      </c>
      <c r="D282">
        <v>20220612</v>
      </c>
      <c r="E282">
        <v>20160326</v>
      </c>
      <c r="F282" t="s">
        <v>1112</v>
      </c>
      <c r="G282">
        <v>4</v>
      </c>
      <c r="H282" t="s">
        <v>1130</v>
      </c>
      <c r="I282">
        <v>4</v>
      </c>
      <c r="J282">
        <v>1.998</v>
      </c>
      <c r="N282" t="s">
        <v>16</v>
      </c>
    </row>
    <row r="283" spans="1:14" x14ac:dyDescent="0.25">
      <c r="A283" t="s">
        <v>1452</v>
      </c>
      <c r="B283" t="s">
        <v>1110</v>
      </c>
      <c r="C283" t="s">
        <v>1115</v>
      </c>
      <c r="D283">
        <v>20150926</v>
      </c>
      <c r="E283">
        <v>20090911</v>
      </c>
      <c r="F283" t="s">
        <v>1112</v>
      </c>
      <c r="G283">
        <v>2</v>
      </c>
      <c r="H283" t="s">
        <v>1119</v>
      </c>
      <c r="I283">
        <v>6</v>
      </c>
      <c r="J283">
        <v>2.4980000000000002</v>
      </c>
      <c r="M283" t="s">
        <v>1131</v>
      </c>
      <c r="N283" t="s">
        <v>16</v>
      </c>
    </row>
    <row r="284" spans="1:14" x14ac:dyDescent="0.25">
      <c r="A284" t="s">
        <v>1453</v>
      </c>
      <c r="B284" t="s">
        <v>1110</v>
      </c>
      <c r="C284" t="s">
        <v>1115</v>
      </c>
      <c r="D284">
        <v>20201008</v>
      </c>
      <c r="E284">
        <v>20170728</v>
      </c>
      <c r="F284" t="s">
        <v>1112</v>
      </c>
      <c r="G284">
        <v>4</v>
      </c>
      <c r="H284" t="s">
        <v>1130</v>
      </c>
      <c r="I284">
        <v>4</v>
      </c>
      <c r="J284">
        <v>1.998</v>
      </c>
      <c r="M284" t="s">
        <v>1324</v>
      </c>
      <c r="N284" t="s">
        <v>16</v>
      </c>
    </row>
    <row r="285" spans="1:14" x14ac:dyDescent="0.25">
      <c r="A285" t="s">
        <v>1454</v>
      </c>
      <c r="B285" t="s">
        <v>1110</v>
      </c>
      <c r="C285" t="s">
        <v>1455</v>
      </c>
      <c r="D285">
        <v>19890630</v>
      </c>
      <c r="E285">
        <v>20060504</v>
      </c>
      <c r="F285" t="s">
        <v>1141</v>
      </c>
      <c r="H285" t="s">
        <v>1142</v>
      </c>
      <c r="I285">
        <v>4</v>
      </c>
      <c r="N285" t="s">
        <v>16</v>
      </c>
    </row>
    <row r="286" spans="1:14" x14ac:dyDescent="0.25">
      <c r="A286" t="s">
        <v>1456</v>
      </c>
      <c r="B286" t="s">
        <v>1110</v>
      </c>
      <c r="C286" t="s">
        <v>2</v>
      </c>
      <c r="D286">
        <v>20220705</v>
      </c>
      <c r="E286">
        <v>20170909</v>
      </c>
      <c r="F286" t="s">
        <v>1208</v>
      </c>
      <c r="H286" t="s">
        <v>1175</v>
      </c>
      <c r="I286">
        <v>4</v>
      </c>
      <c r="N286" t="s">
        <v>16</v>
      </c>
    </row>
    <row r="287" spans="1:14" x14ac:dyDescent="0.25">
      <c r="A287" t="s">
        <v>1457</v>
      </c>
      <c r="B287" t="s">
        <v>1110</v>
      </c>
      <c r="C287" t="s">
        <v>1134</v>
      </c>
      <c r="D287">
        <v>20060705</v>
      </c>
      <c r="E287">
        <v>20070310</v>
      </c>
      <c r="F287" t="s">
        <v>1112</v>
      </c>
      <c r="H287" t="s">
        <v>1126</v>
      </c>
      <c r="I287">
        <v>4</v>
      </c>
      <c r="J287">
        <v>1.8089999999999999</v>
      </c>
      <c r="N287" t="s">
        <v>16</v>
      </c>
    </row>
    <row r="288" spans="1:14" x14ac:dyDescent="0.25">
      <c r="A288" t="s">
        <v>1458</v>
      </c>
      <c r="B288" t="s">
        <v>1110</v>
      </c>
      <c r="C288" t="s">
        <v>1111</v>
      </c>
      <c r="D288">
        <v>20220520</v>
      </c>
      <c r="E288">
        <v>20160506</v>
      </c>
      <c r="F288" t="s">
        <v>1161</v>
      </c>
      <c r="G288">
        <v>4</v>
      </c>
      <c r="H288" t="s">
        <v>1113</v>
      </c>
      <c r="I288">
        <v>4</v>
      </c>
      <c r="J288">
        <v>1.998</v>
      </c>
      <c r="N288" t="s">
        <v>16</v>
      </c>
    </row>
    <row r="289" spans="1:14" x14ac:dyDescent="0.25">
      <c r="A289" t="s">
        <v>1459</v>
      </c>
      <c r="B289" t="s">
        <v>1110</v>
      </c>
      <c r="C289" t="s">
        <v>1154</v>
      </c>
      <c r="D289">
        <v>20050212</v>
      </c>
      <c r="E289">
        <v>20040108</v>
      </c>
      <c r="F289" t="s">
        <v>1112</v>
      </c>
      <c r="H289" t="s">
        <v>1116</v>
      </c>
      <c r="I289">
        <v>4</v>
      </c>
      <c r="J289">
        <v>1.8089999999999999</v>
      </c>
      <c r="N289" t="s">
        <v>16</v>
      </c>
    </row>
    <row r="290" spans="1:14" x14ac:dyDescent="0.25">
      <c r="A290" t="s">
        <v>1460</v>
      </c>
      <c r="B290" t="s">
        <v>1110</v>
      </c>
      <c r="C290" t="s">
        <v>1154</v>
      </c>
      <c r="D290">
        <v>20230424</v>
      </c>
      <c r="E290">
        <v>19910419</v>
      </c>
      <c r="F290" t="s">
        <v>1112</v>
      </c>
      <c r="H290" t="s">
        <v>1175</v>
      </c>
      <c r="I290">
        <v>4</v>
      </c>
      <c r="J290">
        <v>1.8089999999999999</v>
      </c>
      <c r="N290" t="s">
        <v>16</v>
      </c>
    </row>
    <row r="291" spans="1:14" x14ac:dyDescent="0.25">
      <c r="A291" t="s">
        <v>1461</v>
      </c>
      <c r="B291" t="s">
        <v>1110</v>
      </c>
      <c r="C291" t="s">
        <v>1125</v>
      </c>
      <c r="D291">
        <v>19960929</v>
      </c>
      <c r="E291">
        <v>19970305</v>
      </c>
      <c r="F291" t="s">
        <v>1112</v>
      </c>
      <c r="H291" t="s">
        <v>1126</v>
      </c>
      <c r="I291">
        <v>4</v>
      </c>
      <c r="J291">
        <v>1.8089999999999999</v>
      </c>
      <c r="N291" t="s">
        <v>16</v>
      </c>
    </row>
    <row r="292" spans="1:14" x14ac:dyDescent="0.25">
      <c r="A292" t="s">
        <v>1462</v>
      </c>
      <c r="B292" t="s">
        <v>1110</v>
      </c>
      <c r="C292" t="s">
        <v>1111</v>
      </c>
      <c r="D292">
        <v>20230324</v>
      </c>
      <c r="E292">
        <v>20210924</v>
      </c>
      <c r="F292" t="s">
        <v>1112</v>
      </c>
      <c r="G292">
        <v>4</v>
      </c>
      <c r="H292" t="s">
        <v>1126</v>
      </c>
      <c r="I292">
        <v>4</v>
      </c>
      <c r="J292">
        <v>1.99</v>
      </c>
      <c r="N292" t="s">
        <v>16</v>
      </c>
    </row>
    <row r="293" spans="1:14" x14ac:dyDescent="0.25">
      <c r="A293" t="s">
        <v>1463</v>
      </c>
      <c r="B293" t="s">
        <v>1110</v>
      </c>
      <c r="C293" t="s">
        <v>1111</v>
      </c>
      <c r="D293">
        <v>20221029</v>
      </c>
      <c r="E293">
        <v>20200822</v>
      </c>
      <c r="F293" t="s">
        <v>1112</v>
      </c>
      <c r="G293">
        <v>5</v>
      </c>
      <c r="H293" t="s">
        <v>1126</v>
      </c>
      <c r="I293">
        <v>4</v>
      </c>
      <c r="J293">
        <v>1.99</v>
      </c>
      <c r="N293" t="s">
        <v>16</v>
      </c>
    </row>
    <row r="294" spans="1:14" x14ac:dyDescent="0.25">
      <c r="A294" t="s">
        <v>1464</v>
      </c>
      <c r="B294" t="s">
        <v>1110</v>
      </c>
      <c r="C294" t="s">
        <v>1465</v>
      </c>
      <c r="D294">
        <v>20200818</v>
      </c>
      <c r="E294">
        <v>20060913</v>
      </c>
      <c r="F294" t="s">
        <v>1112</v>
      </c>
      <c r="G294">
        <v>4</v>
      </c>
      <c r="H294" t="s">
        <v>1175</v>
      </c>
      <c r="I294">
        <v>6</v>
      </c>
      <c r="J294">
        <v>1.998</v>
      </c>
      <c r="N294" t="s">
        <v>16</v>
      </c>
    </row>
    <row r="295" spans="1:14" x14ac:dyDescent="0.25">
      <c r="A295" t="s">
        <v>1466</v>
      </c>
      <c r="B295" t="s">
        <v>1110</v>
      </c>
      <c r="C295" t="s">
        <v>1154</v>
      </c>
      <c r="D295">
        <v>20110618</v>
      </c>
      <c r="E295">
        <v>20051220</v>
      </c>
      <c r="F295" t="s">
        <v>1112</v>
      </c>
      <c r="H295" t="s">
        <v>1126</v>
      </c>
      <c r="I295">
        <v>4</v>
      </c>
      <c r="J295">
        <v>1.8089999999999999</v>
      </c>
      <c r="N295" t="s">
        <v>16</v>
      </c>
    </row>
    <row r="296" spans="1:14" x14ac:dyDescent="0.25">
      <c r="A296" t="s">
        <v>1467</v>
      </c>
      <c r="B296" t="s">
        <v>1110</v>
      </c>
      <c r="C296" t="s">
        <v>1115</v>
      </c>
      <c r="D296">
        <v>20221118</v>
      </c>
      <c r="E296">
        <v>20200229</v>
      </c>
      <c r="F296" t="s">
        <v>1112</v>
      </c>
      <c r="G296">
        <v>4</v>
      </c>
      <c r="H296" t="s">
        <v>1116</v>
      </c>
      <c r="I296">
        <v>4</v>
      </c>
      <c r="J296">
        <v>1.998</v>
      </c>
      <c r="M296" t="s">
        <v>1131</v>
      </c>
      <c r="N296" t="s">
        <v>16</v>
      </c>
    </row>
    <row r="297" spans="1:14" x14ac:dyDescent="0.25">
      <c r="A297" t="s">
        <v>1468</v>
      </c>
      <c r="B297" t="s">
        <v>1110</v>
      </c>
      <c r="C297" t="s">
        <v>1154</v>
      </c>
      <c r="D297">
        <v>20150708</v>
      </c>
      <c r="E297">
        <v>20131025</v>
      </c>
      <c r="F297" t="s">
        <v>1112</v>
      </c>
      <c r="H297" t="s">
        <v>1113</v>
      </c>
      <c r="I297">
        <v>4</v>
      </c>
      <c r="J297">
        <v>1.8089999999999999</v>
      </c>
      <c r="N297" t="s">
        <v>16</v>
      </c>
    </row>
    <row r="298" spans="1:14" x14ac:dyDescent="0.25">
      <c r="A298" t="s">
        <v>1469</v>
      </c>
      <c r="B298" t="s">
        <v>1110</v>
      </c>
      <c r="C298" t="s">
        <v>1154</v>
      </c>
      <c r="D298">
        <v>20130916</v>
      </c>
      <c r="E298">
        <v>20220122</v>
      </c>
      <c r="F298" t="s">
        <v>1112</v>
      </c>
      <c r="H298" t="s">
        <v>1175</v>
      </c>
      <c r="I298">
        <v>4</v>
      </c>
      <c r="J298">
        <v>1.8089999999999999</v>
      </c>
      <c r="N298" t="s">
        <v>16</v>
      </c>
    </row>
    <row r="299" spans="1:14" x14ac:dyDescent="0.25">
      <c r="A299" t="s">
        <v>1470</v>
      </c>
      <c r="B299" t="s">
        <v>1110</v>
      </c>
      <c r="C299" t="s">
        <v>1154</v>
      </c>
      <c r="D299">
        <v>20230729</v>
      </c>
      <c r="E299">
        <v>20180303</v>
      </c>
      <c r="F299" t="s">
        <v>1112</v>
      </c>
      <c r="G299">
        <v>4</v>
      </c>
      <c r="H299" t="s">
        <v>1130</v>
      </c>
      <c r="I299">
        <v>4</v>
      </c>
      <c r="J299">
        <v>1.8089999999999999</v>
      </c>
      <c r="N299" t="s">
        <v>16</v>
      </c>
    </row>
    <row r="300" spans="1:14" x14ac:dyDescent="0.25">
      <c r="A300" t="s">
        <v>1471</v>
      </c>
      <c r="B300" t="s">
        <v>1110</v>
      </c>
      <c r="C300" t="s">
        <v>1111</v>
      </c>
      <c r="D300">
        <v>20131201</v>
      </c>
      <c r="E300">
        <v>20111212</v>
      </c>
      <c r="F300" t="s">
        <v>1112</v>
      </c>
      <c r="H300" t="s">
        <v>1113</v>
      </c>
      <c r="I300">
        <v>4</v>
      </c>
      <c r="J300">
        <v>1.998</v>
      </c>
      <c r="N300" t="s">
        <v>16</v>
      </c>
    </row>
    <row r="301" spans="1:14" x14ac:dyDescent="0.25">
      <c r="A301" t="s">
        <v>1472</v>
      </c>
      <c r="B301" t="s">
        <v>1110</v>
      </c>
      <c r="C301" t="s">
        <v>1198</v>
      </c>
      <c r="D301">
        <v>19890901</v>
      </c>
      <c r="E301">
        <v>20111101</v>
      </c>
      <c r="F301" t="s">
        <v>1112</v>
      </c>
      <c r="G301">
        <v>5</v>
      </c>
      <c r="H301" t="s">
        <v>1126</v>
      </c>
      <c r="I301">
        <v>4</v>
      </c>
      <c r="J301">
        <v>1.9910000000000001</v>
      </c>
      <c r="N301" t="s">
        <v>16</v>
      </c>
    </row>
    <row r="302" spans="1:14" x14ac:dyDescent="0.25">
      <c r="A302" t="s">
        <v>1473</v>
      </c>
      <c r="B302" t="s">
        <v>1110</v>
      </c>
      <c r="C302" t="s">
        <v>1149</v>
      </c>
      <c r="D302">
        <v>20190928</v>
      </c>
      <c r="E302">
        <v>20070524</v>
      </c>
      <c r="F302" t="s">
        <v>1112</v>
      </c>
      <c r="H302" t="s">
        <v>1130</v>
      </c>
      <c r="I302">
        <v>4</v>
      </c>
      <c r="J302">
        <v>1.8089999999999999</v>
      </c>
      <c r="N302" t="s">
        <v>16</v>
      </c>
    </row>
    <row r="303" spans="1:14" x14ac:dyDescent="0.25">
      <c r="A303" t="s">
        <v>1474</v>
      </c>
      <c r="B303" t="s">
        <v>1110</v>
      </c>
      <c r="C303" t="s">
        <v>1154</v>
      </c>
      <c r="D303">
        <v>20110824</v>
      </c>
      <c r="E303">
        <v>20051010</v>
      </c>
      <c r="F303" t="s">
        <v>1112</v>
      </c>
      <c r="H303" t="s">
        <v>1113</v>
      </c>
      <c r="I303">
        <v>4</v>
      </c>
      <c r="J303">
        <v>1.8089999999999999</v>
      </c>
      <c r="N303" t="s">
        <v>16</v>
      </c>
    </row>
    <row r="304" spans="1:14" x14ac:dyDescent="0.25">
      <c r="A304" t="s">
        <v>1475</v>
      </c>
      <c r="B304" t="s">
        <v>1110</v>
      </c>
      <c r="C304" t="s">
        <v>1134</v>
      </c>
      <c r="D304">
        <v>20220824</v>
      </c>
      <c r="E304">
        <v>20210206</v>
      </c>
      <c r="F304" t="s">
        <v>1112</v>
      </c>
      <c r="H304" t="s">
        <v>1130</v>
      </c>
      <c r="I304">
        <v>4</v>
      </c>
      <c r="J304">
        <v>1.8089999999999999</v>
      </c>
      <c r="N304" t="s">
        <v>16</v>
      </c>
    </row>
    <row r="305" spans="1:14" x14ac:dyDescent="0.25">
      <c r="A305" t="s">
        <v>1476</v>
      </c>
      <c r="B305" t="s">
        <v>1110</v>
      </c>
      <c r="C305" t="s">
        <v>1477</v>
      </c>
      <c r="D305">
        <v>20150520</v>
      </c>
      <c r="E305">
        <v>20160521</v>
      </c>
      <c r="F305" t="s">
        <v>1112</v>
      </c>
      <c r="G305">
        <v>4</v>
      </c>
      <c r="H305" t="s">
        <v>1150</v>
      </c>
      <c r="I305">
        <v>4</v>
      </c>
      <c r="J305">
        <v>1.998</v>
      </c>
      <c r="N305" t="s">
        <v>16</v>
      </c>
    </row>
    <row r="306" spans="1:14" x14ac:dyDescent="0.25">
      <c r="A306" t="s">
        <v>1478</v>
      </c>
      <c r="B306" t="s">
        <v>1110</v>
      </c>
      <c r="C306" t="s">
        <v>1111</v>
      </c>
      <c r="D306">
        <v>20220605</v>
      </c>
      <c r="E306">
        <v>20190617</v>
      </c>
      <c r="F306" t="s">
        <v>1112</v>
      </c>
      <c r="G306">
        <v>4</v>
      </c>
      <c r="H306" t="s">
        <v>1113</v>
      </c>
      <c r="I306">
        <v>4</v>
      </c>
      <c r="J306">
        <v>1.998</v>
      </c>
      <c r="N306" t="s">
        <v>16</v>
      </c>
    </row>
    <row r="307" spans="1:14" x14ac:dyDescent="0.25">
      <c r="A307" t="s">
        <v>1479</v>
      </c>
      <c r="B307" t="s">
        <v>1110</v>
      </c>
      <c r="C307" t="s">
        <v>1111</v>
      </c>
      <c r="D307">
        <v>20210403</v>
      </c>
      <c r="E307">
        <v>20160719</v>
      </c>
      <c r="F307" t="s">
        <v>1112</v>
      </c>
      <c r="G307">
        <v>4</v>
      </c>
      <c r="H307" t="s">
        <v>1113</v>
      </c>
      <c r="I307">
        <v>4</v>
      </c>
      <c r="J307">
        <v>1.998</v>
      </c>
      <c r="N307" t="s">
        <v>16</v>
      </c>
    </row>
    <row r="308" spans="1:14" x14ac:dyDescent="0.25">
      <c r="A308" t="s">
        <v>1480</v>
      </c>
      <c r="B308" t="s">
        <v>1110</v>
      </c>
      <c r="C308" t="s">
        <v>1115</v>
      </c>
      <c r="D308">
        <v>20190725</v>
      </c>
      <c r="E308">
        <v>20140315</v>
      </c>
      <c r="F308" t="s">
        <v>1112</v>
      </c>
      <c r="G308">
        <v>4</v>
      </c>
      <c r="H308" t="s">
        <v>1113</v>
      </c>
      <c r="I308">
        <v>6</v>
      </c>
      <c r="J308">
        <v>2.4900000000000002</v>
      </c>
      <c r="M308" t="s">
        <v>1131</v>
      </c>
      <c r="N308" t="s">
        <v>16</v>
      </c>
    </row>
    <row r="309" spans="1:14" x14ac:dyDescent="0.25">
      <c r="A309" t="s">
        <v>1481</v>
      </c>
      <c r="B309" t="s">
        <v>1110</v>
      </c>
      <c r="C309" t="s">
        <v>1180</v>
      </c>
      <c r="D309">
        <v>20110901</v>
      </c>
      <c r="E309">
        <v>20110111</v>
      </c>
      <c r="F309" t="s">
        <v>1112</v>
      </c>
      <c r="H309" t="s">
        <v>1113</v>
      </c>
      <c r="I309">
        <v>4</v>
      </c>
      <c r="J309">
        <v>1.8089999999999999</v>
      </c>
      <c r="N309" t="s">
        <v>16</v>
      </c>
    </row>
    <row r="310" spans="1:14" x14ac:dyDescent="0.25">
      <c r="A310" t="s">
        <v>1482</v>
      </c>
      <c r="B310" t="s">
        <v>1110</v>
      </c>
      <c r="C310" t="s">
        <v>1134</v>
      </c>
      <c r="D310">
        <v>20201224</v>
      </c>
      <c r="E310">
        <v>20210408</v>
      </c>
      <c r="F310" t="s">
        <v>1112</v>
      </c>
      <c r="H310" t="s">
        <v>1126</v>
      </c>
      <c r="I310">
        <v>4</v>
      </c>
      <c r="J310">
        <v>1.8089999999999999</v>
      </c>
      <c r="N310" t="s">
        <v>16</v>
      </c>
    </row>
    <row r="311" spans="1:14" x14ac:dyDescent="0.25">
      <c r="A311" t="s">
        <v>1483</v>
      </c>
      <c r="B311" t="s">
        <v>1110</v>
      </c>
      <c r="C311" t="s">
        <v>1111</v>
      </c>
      <c r="D311">
        <v>20200326</v>
      </c>
      <c r="E311">
        <v>20170321</v>
      </c>
      <c r="F311" t="s">
        <v>1112</v>
      </c>
      <c r="G311">
        <v>4</v>
      </c>
      <c r="H311" t="s">
        <v>1126</v>
      </c>
      <c r="I311">
        <v>4</v>
      </c>
      <c r="J311">
        <v>2</v>
      </c>
      <c r="N311" t="s">
        <v>16</v>
      </c>
    </row>
    <row r="312" spans="1:14" x14ac:dyDescent="0.25">
      <c r="A312" t="s">
        <v>1484</v>
      </c>
      <c r="B312" t="s">
        <v>1110</v>
      </c>
      <c r="C312" t="s">
        <v>1122</v>
      </c>
      <c r="D312">
        <v>20151027</v>
      </c>
      <c r="E312">
        <v>20190107</v>
      </c>
      <c r="F312" t="s">
        <v>1112</v>
      </c>
      <c r="H312" t="s">
        <v>1130</v>
      </c>
      <c r="I312">
        <v>4</v>
      </c>
      <c r="J312">
        <v>1.998</v>
      </c>
      <c r="N312" t="s">
        <v>16</v>
      </c>
    </row>
    <row r="313" spans="1:14" x14ac:dyDescent="0.25">
      <c r="A313" t="s">
        <v>1485</v>
      </c>
      <c r="B313" t="s">
        <v>1110</v>
      </c>
      <c r="C313" t="s">
        <v>1154</v>
      </c>
      <c r="D313">
        <v>20150430</v>
      </c>
      <c r="E313">
        <v>20130402</v>
      </c>
      <c r="F313" t="s">
        <v>1112</v>
      </c>
      <c r="H313" t="s">
        <v>1113</v>
      </c>
      <c r="I313">
        <v>4</v>
      </c>
      <c r="J313">
        <v>1.8089999999999999</v>
      </c>
      <c r="N313" t="s">
        <v>16</v>
      </c>
    </row>
    <row r="314" spans="1:14" x14ac:dyDescent="0.25">
      <c r="A314" t="s">
        <v>1486</v>
      </c>
      <c r="B314" t="s">
        <v>1110</v>
      </c>
      <c r="C314" t="s">
        <v>1111</v>
      </c>
      <c r="D314">
        <v>20221029</v>
      </c>
      <c r="E314">
        <v>20210107</v>
      </c>
      <c r="F314" t="s">
        <v>1112</v>
      </c>
      <c r="G314">
        <v>4</v>
      </c>
      <c r="H314" t="s">
        <v>1119</v>
      </c>
      <c r="I314">
        <v>4</v>
      </c>
      <c r="J314">
        <v>1.998</v>
      </c>
      <c r="N314" t="s">
        <v>16</v>
      </c>
    </row>
    <row r="315" spans="1:14" x14ac:dyDescent="0.25">
      <c r="A315" t="s">
        <v>1487</v>
      </c>
      <c r="B315" t="s">
        <v>1110</v>
      </c>
      <c r="C315" t="s">
        <v>1134</v>
      </c>
      <c r="D315">
        <v>20180628</v>
      </c>
      <c r="E315">
        <v>20191224</v>
      </c>
      <c r="F315" t="s">
        <v>1112</v>
      </c>
      <c r="H315" t="s">
        <v>1130</v>
      </c>
      <c r="I315">
        <v>4</v>
      </c>
      <c r="J315">
        <v>1.8089999999999999</v>
      </c>
      <c r="N315" t="s">
        <v>16</v>
      </c>
    </row>
    <row r="316" spans="1:14" x14ac:dyDescent="0.25">
      <c r="A316" t="s">
        <v>1488</v>
      </c>
      <c r="B316" t="s">
        <v>1110</v>
      </c>
      <c r="C316" t="s">
        <v>1134</v>
      </c>
      <c r="D316">
        <v>20170714</v>
      </c>
      <c r="E316">
        <v>20181004</v>
      </c>
      <c r="F316" t="s">
        <v>1112</v>
      </c>
      <c r="H316" t="s">
        <v>1116</v>
      </c>
      <c r="I316">
        <v>4</v>
      </c>
      <c r="J316">
        <v>1.8089999999999999</v>
      </c>
      <c r="N316" t="s">
        <v>16</v>
      </c>
    </row>
    <row r="317" spans="1:14" x14ac:dyDescent="0.25">
      <c r="A317" t="s">
        <v>1489</v>
      </c>
      <c r="B317" t="s">
        <v>1110</v>
      </c>
      <c r="C317" t="s">
        <v>1490</v>
      </c>
      <c r="D317">
        <v>20221128</v>
      </c>
      <c r="E317">
        <v>20160317</v>
      </c>
      <c r="F317" t="s">
        <v>1112</v>
      </c>
      <c r="G317">
        <v>4</v>
      </c>
      <c r="H317" t="s">
        <v>1126</v>
      </c>
      <c r="I317">
        <v>4</v>
      </c>
      <c r="J317">
        <v>1.9990000000000001</v>
      </c>
      <c r="N317" t="s">
        <v>16</v>
      </c>
    </row>
    <row r="318" spans="1:14" x14ac:dyDescent="0.25">
      <c r="A318" t="s">
        <v>1491</v>
      </c>
      <c r="B318" t="s">
        <v>1110</v>
      </c>
      <c r="C318" t="s">
        <v>1140</v>
      </c>
      <c r="D318">
        <v>19970428</v>
      </c>
      <c r="E318">
        <v>19970912</v>
      </c>
      <c r="F318" t="s">
        <v>1141</v>
      </c>
      <c r="H318" t="s">
        <v>1142</v>
      </c>
      <c r="I318">
        <v>4</v>
      </c>
      <c r="N318" t="s">
        <v>16</v>
      </c>
    </row>
    <row r="319" spans="1:14" x14ac:dyDescent="0.25">
      <c r="A319" t="s">
        <v>1492</v>
      </c>
      <c r="B319" t="s">
        <v>1110</v>
      </c>
      <c r="C319" t="s">
        <v>1177</v>
      </c>
      <c r="D319">
        <v>20021126</v>
      </c>
      <c r="E319">
        <v>20210519</v>
      </c>
      <c r="F319" t="s">
        <v>1112</v>
      </c>
      <c r="G319">
        <v>4</v>
      </c>
      <c r="H319" t="s">
        <v>1119</v>
      </c>
      <c r="I319">
        <v>4</v>
      </c>
      <c r="J319">
        <v>1.998</v>
      </c>
      <c r="N319" t="s">
        <v>16</v>
      </c>
    </row>
    <row r="320" spans="1:14" x14ac:dyDescent="0.25">
      <c r="A320" t="s">
        <v>1493</v>
      </c>
      <c r="B320" t="s">
        <v>1110</v>
      </c>
      <c r="C320" t="s">
        <v>1154</v>
      </c>
      <c r="D320">
        <v>20210226</v>
      </c>
      <c r="E320">
        <v>20200313</v>
      </c>
      <c r="F320" t="s">
        <v>1112</v>
      </c>
      <c r="H320" t="s">
        <v>1130</v>
      </c>
      <c r="I320">
        <v>4</v>
      </c>
      <c r="J320">
        <v>1.8089999999999999</v>
      </c>
      <c r="N320" t="s">
        <v>16</v>
      </c>
    </row>
    <row r="321" spans="1:14" x14ac:dyDescent="0.25">
      <c r="A321" t="s">
        <v>1494</v>
      </c>
      <c r="B321" t="s">
        <v>1110</v>
      </c>
      <c r="C321" t="s">
        <v>1180</v>
      </c>
      <c r="D321">
        <v>20230201</v>
      </c>
      <c r="E321">
        <v>20210130</v>
      </c>
      <c r="F321" t="s">
        <v>1112</v>
      </c>
      <c r="H321" t="s">
        <v>1113</v>
      </c>
      <c r="I321">
        <v>4</v>
      </c>
      <c r="J321">
        <v>1.8089999999999999</v>
      </c>
      <c r="N321" t="s">
        <v>16</v>
      </c>
    </row>
    <row r="322" spans="1:14" x14ac:dyDescent="0.25">
      <c r="A322" t="s">
        <v>1495</v>
      </c>
      <c r="B322" t="s">
        <v>1110</v>
      </c>
      <c r="C322" t="s">
        <v>1111</v>
      </c>
      <c r="D322">
        <v>20230902</v>
      </c>
      <c r="E322">
        <v>20210918</v>
      </c>
      <c r="F322" t="s">
        <v>1112</v>
      </c>
      <c r="G322">
        <v>4</v>
      </c>
      <c r="H322" t="s">
        <v>1126</v>
      </c>
      <c r="I322">
        <v>4</v>
      </c>
      <c r="J322">
        <v>1.998</v>
      </c>
      <c r="K322" t="s">
        <v>1315</v>
      </c>
      <c r="N322" t="s">
        <v>16</v>
      </c>
    </row>
    <row r="323" spans="1:14" x14ac:dyDescent="0.25">
      <c r="A323" t="s">
        <v>1496</v>
      </c>
      <c r="B323" t="s">
        <v>1110</v>
      </c>
      <c r="C323" t="s">
        <v>1154</v>
      </c>
      <c r="D323">
        <v>20080525</v>
      </c>
      <c r="E323">
        <v>20160624</v>
      </c>
      <c r="F323" t="s">
        <v>1112</v>
      </c>
      <c r="H323" t="s">
        <v>1130</v>
      </c>
      <c r="I323">
        <v>4</v>
      </c>
      <c r="J323">
        <v>1.8089999999999999</v>
      </c>
      <c r="N323" t="s">
        <v>16</v>
      </c>
    </row>
    <row r="324" spans="1:14" x14ac:dyDescent="0.25">
      <c r="A324" t="s">
        <v>1497</v>
      </c>
      <c r="B324" t="s">
        <v>1110</v>
      </c>
      <c r="C324" t="s">
        <v>1165</v>
      </c>
      <c r="D324">
        <v>20220103</v>
      </c>
      <c r="E324">
        <v>20130626</v>
      </c>
      <c r="F324" t="s">
        <v>1112</v>
      </c>
      <c r="G324">
        <v>2</v>
      </c>
      <c r="H324" t="s">
        <v>1130</v>
      </c>
      <c r="I324">
        <v>8</v>
      </c>
      <c r="J324">
        <v>3.9689999999999999</v>
      </c>
      <c r="N324" t="s">
        <v>16</v>
      </c>
    </row>
    <row r="325" spans="1:14" x14ac:dyDescent="0.25">
      <c r="A325" t="s">
        <v>1498</v>
      </c>
      <c r="B325" t="s">
        <v>1110</v>
      </c>
      <c r="C325" t="s">
        <v>1125</v>
      </c>
      <c r="D325">
        <v>20220625</v>
      </c>
      <c r="E325">
        <v>20110216</v>
      </c>
      <c r="F325" t="s">
        <v>1112</v>
      </c>
      <c r="H325" t="s">
        <v>1113</v>
      </c>
      <c r="I325">
        <v>4</v>
      </c>
      <c r="J325">
        <v>1.8089999999999999</v>
      </c>
      <c r="N325" t="s">
        <v>16</v>
      </c>
    </row>
    <row r="326" spans="1:14" x14ac:dyDescent="0.25">
      <c r="A326" t="s">
        <v>1499</v>
      </c>
      <c r="B326" t="s">
        <v>1110</v>
      </c>
      <c r="C326" t="s">
        <v>1154</v>
      </c>
      <c r="D326">
        <v>20120704</v>
      </c>
      <c r="E326">
        <v>20090425</v>
      </c>
      <c r="F326" t="s">
        <v>1112</v>
      </c>
      <c r="H326" t="s">
        <v>1130</v>
      </c>
      <c r="I326">
        <v>4</v>
      </c>
      <c r="J326">
        <v>1.8089999999999999</v>
      </c>
      <c r="N326" t="s">
        <v>16</v>
      </c>
    </row>
    <row r="327" spans="1:14" x14ac:dyDescent="0.25">
      <c r="A327" t="s">
        <v>1500</v>
      </c>
      <c r="B327" t="s">
        <v>1110</v>
      </c>
      <c r="C327" t="s">
        <v>1154</v>
      </c>
      <c r="D327">
        <v>20160130</v>
      </c>
      <c r="E327">
        <v>20190915</v>
      </c>
      <c r="F327" t="s">
        <v>1112</v>
      </c>
      <c r="H327" t="s">
        <v>1130</v>
      </c>
      <c r="I327">
        <v>4</v>
      </c>
      <c r="J327">
        <v>1.8089999999999999</v>
      </c>
      <c r="N327" t="s">
        <v>16</v>
      </c>
    </row>
    <row r="328" spans="1:14" x14ac:dyDescent="0.25">
      <c r="A328" t="s">
        <v>1501</v>
      </c>
      <c r="B328" t="s">
        <v>1110</v>
      </c>
      <c r="C328" t="s">
        <v>1111</v>
      </c>
      <c r="D328">
        <v>20221205</v>
      </c>
      <c r="E328">
        <v>20110813</v>
      </c>
      <c r="F328" t="s">
        <v>1112</v>
      </c>
      <c r="G328">
        <v>4</v>
      </c>
      <c r="H328" t="s">
        <v>1113</v>
      </c>
      <c r="I328">
        <v>4</v>
      </c>
      <c r="J328">
        <v>1.998</v>
      </c>
      <c r="N328" t="s">
        <v>16</v>
      </c>
    </row>
    <row r="329" spans="1:14" x14ac:dyDescent="0.25">
      <c r="A329" t="s">
        <v>1502</v>
      </c>
      <c r="B329" t="s">
        <v>1110</v>
      </c>
      <c r="C329" t="s">
        <v>1154</v>
      </c>
      <c r="D329">
        <v>20160605</v>
      </c>
      <c r="E329">
        <v>20141118</v>
      </c>
      <c r="F329" t="s">
        <v>1112</v>
      </c>
      <c r="H329" t="s">
        <v>1130</v>
      </c>
      <c r="I329">
        <v>4</v>
      </c>
      <c r="J329">
        <v>1.8089999999999999</v>
      </c>
      <c r="N329" t="s">
        <v>16</v>
      </c>
    </row>
    <row r="330" spans="1:14" x14ac:dyDescent="0.25">
      <c r="A330" t="s">
        <v>1503</v>
      </c>
      <c r="B330" t="s">
        <v>1110</v>
      </c>
      <c r="C330" t="s">
        <v>1504</v>
      </c>
      <c r="D330">
        <v>20220426</v>
      </c>
      <c r="E330">
        <v>20170419</v>
      </c>
      <c r="F330" t="s">
        <v>1112</v>
      </c>
      <c r="G330">
        <v>4</v>
      </c>
      <c r="H330" t="s">
        <v>1116</v>
      </c>
      <c r="I330">
        <v>4</v>
      </c>
      <c r="J330">
        <v>1.998</v>
      </c>
      <c r="N330" t="s">
        <v>16</v>
      </c>
    </row>
    <row r="331" spans="1:14" x14ac:dyDescent="0.25">
      <c r="A331" t="s">
        <v>1505</v>
      </c>
      <c r="B331" t="s">
        <v>1110</v>
      </c>
      <c r="C331" t="s">
        <v>1154</v>
      </c>
      <c r="D331">
        <v>20221109</v>
      </c>
      <c r="E331">
        <v>20150509</v>
      </c>
      <c r="F331" t="s">
        <v>1112</v>
      </c>
      <c r="H331" t="s">
        <v>1130</v>
      </c>
      <c r="I331">
        <v>4</v>
      </c>
      <c r="J331">
        <v>1.8089999999999999</v>
      </c>
      <c r="N331" t="s">
        <v>16</v>
      </c>
    </row>
    <row r="332" spans="1:14" x14ac:dyDescent="0.25">
      <c r="A332" t="s">
        <v>1506</v>
      </c>
      <c r="B332" t="s">
        <v>1110</v>
      </c>
      <c r="C332" t="s">
        <v>1177</v>
      </c>
      <c r="D332">
        <v>20190921</v>
      </c>
      <c r="E332">
        <v>20210803</v>
      </c>
      <c r="F332" t="s">
        <v>1112</v>
      </c>
      <c r="G332">
        <v>4</v>
      </c>
      <c r="H332" t="s">
        <v>1126</v>
      </c>
      <c r="I332">
        <v>4</v>
      </c>
      <c r="J332">
        <v>1.8089999999999999</v>
      </c>
      <c r="N332" t="s">
        <v>16</v>
      </c>
    </row>
    <row r="333" spans="1:14" x14ac:dyDescent="0.25">
      <c r="A333" t="s">
        <v>1507</v>
      </c>
      <c r="B333" t="s">
        <v>1110</v>
      </c>
      <c r="C333" t="s">
        <v>1177</v>
      </c>
      <c r="D333">
        <v>20200620</v>
      </c>
      <c r="E333">
        <v>20210814</v>
      </c>
      <c r="F333" t="s">
        <v>1112</v>
      </c>
      <c r="G333">
        <v>4</v>
      </c>
      <c r="H333" t="s">
        <v>1116</v>
      </c>
      <c r="I333">
        <v>4</v>
      </c>
      <c r="J333">
        <v>1.8089999999999999</v>
      </c>
      <c r="N333" t="s">
        <v>16</v>
      </c>
    </row>
    <row r="334" spans="1:14" x14ac:dyDescent="0.25">
      <c r="A334" t="s">
        <v>1508</v>
      </c>
      <c r="B334" t="s">
        <v>1110</v>
      </c>
      <c r="C334" t="s">
        <v>1111</v>
      </c>
      <c r="D334">
        <v>20210403</v>
      </c>
      <c r="E334">
        <v>20160225</v>
      </c>
      <c r="F334" t="s">
        <v>1112</v>
      </c>
      <c r="G334">
        <v>5</v>
      </c>
      <c r="H334" t="s">
        <v>1175</v>
      </c>
      <c r="I334">
        <v>6</v>
      </c>
      <c r="J334">
        <v>2.4980000000000002</v>
      </c>
      <c r="N334" t="s">
        <v>16</v>
      </c>
    </row>
    <row r="335" spans="1:14" x14ac:dyDescent="0.25">
      <c r="A335" t="s">
        <v>1509</v>
      </c>
      <c r="B335" t="s">
        <v>1110</v>
      </c>
      <c r="C335" t="s">
        <v>1134</v>
      </c>
      <c r="D335">
        <v>20230108</v>
      </c>
      <c r="E335">
        <v>20220323</v>
      </c>
      <c r="F335" t="s">
        <v>1112</v>
      </c>
      <c r="H335" t="s">
        <v>1130</v>
      </c>
      <c r="I335">
        <v>4</v>
      </c>
      <c r="J335">
        <v>1.8089999999999999</v>
      </c>
      <c r="N335" t="s">
        <v>16</v>
      </c>
    </row>
    <row r="336" spans="1:14" x14ac:dyDescent="0.25">
      <c r="A336" t="s">
        <v>1510</v>
      </c>
      <c r="B336" t="s">
        <v>1110</v>
      </c>
      <c r="C336" t="s">
        <v>1154</v>
      </c>
      <c r="D336">
        <v>20000817</v>
      </c>
      <c r="E336">
        <v>20000801</v>
      </c>
      <c r="F336" t="s">
        <v>1112</v>
      </c>
      <c r="H336" t="s">
        <v>1130</v>
      </c>
      <c r="I336">
        <v>4</v>
      </c>
      <c r="J336">
        <v>1.8089999999999999</v>
      </c>
      <c r="N336" t="s">
        <v>16</v>
      </c>
    </row>
    <row r="337" spans="1:14" x14ac:dyDescent="0.25">
      <c r="A337" t="s">
        <v>1511</v>
      </c>
      <c r="B337" t="s">
        <v>1110</v>
      </c>
      <c r="C337" t="s">
        <v>1115</v>
      </c>
      <c r="D337">
        <v>20220726</v>
      </c>
      <c r="E337">
        <v>20220115</v>
      </c>
      <c r="F337" t="s">
        <v>1112</v>
      </c>
      <c r="G337">
        <v>4</v>
      </c>
      <c r="H337" t="s">
        <v>1116</v>
      </c>
      <c r="I337">
        <v>4</v>
      </c>
      <c r="J337">
        <v>1.998</v>
      </c>
      <c r="N337" t="s">
        <v>16</v>
      </c>
    </row>
    <row r="338" spans="1:14" x14ac:dyDescent="0.25">
      <c r="A338" t="s">
        <v>1512</v>
      </c>
      <c r="B338" t="s">
        <v>1110</v>
      </c>
      <c r="C338" t="s">
        <v>1154</v>
      </c>
      <c r="D338">
        <v>20041022</v>
      </c>
      <c r="E338">
        <v>20201023</v>
      </c>
      <c r="F338" t="s">
        <v>1112</v>
      </c>
      <c r="H338" t="s">
        <v>1130</v>
      </c>
      <c r="I338">
        <v>4</v>
      </c>
      <c r="J338">
        <v>1.8089999999999999</v>
      </c>
      <c r="N338" t="s">
        <v>16</v>
      </c>
    </row>
    <row r="339" spans="1:14" x14ac:dyDescent="0.25">
      <c r="A339" t="s">
        <v>1513</v>
      </c>
      <c r="B339" t="s">
        <v>1110</v>
      </c>
      <c r="C339" t="s">
        <v>1134</v>
      </c>
      <c r="D339">
        <v>20230503</v>
      </c>
      <c r="E339">
        <v>20170520</v>
      </c>
      <c r="F339" t="s">
        <v>1112</v>
      </c>
      <c r="H339" t="s">
        <v>1113</v>
      </c>
      <c r="I339">
        <v>4</v>
      </c>
      <c r="J339">
        <v>1.8089999999999999</v>
      </c>
      <c r="N339" t="s">
        <v>16</v>
      </c>
    </row>
    <row r="340" spans="1:14" x14ac:dyDescent="0.25">
      <c r="A340" t="s">
        <v>1514</v>
      </c>
      <c r="B340" t="s">
        <v>1110</v>
      </c>
      <c r="C340" t="s">
        <v>1154</v>
      </c>
      <c r="D340">
        <v>20220426</v>
      </c>
      <c r="E340">
        <v>20190828</v>
      </c>
      <c r="F340" t="s">
        <v>1112</v>
      </c>
      <c r="H340" t="s">
        <v>1113</v>
      </c>
      <c r="I340">
        <v>4</v>
      </c>
      <c r="J340">
        <v>1.8089999999999999</v>
      </c>
      <c r="N340" t="s">
        <v>16</v>
      </c>
    </row>
    <row r="341" spans="1:14" x14ac:dyDescent="0.25">
      <c r="A341" t="s">
        <v>1515</v>
      </c>
      <c r="B341" t="s">
        <v>1110</v>
      </c>
      <c r="C341" t="s">
        <v>1154</v>
      </c>
      <c r="D341">
        <v>20190702</v>
      </c>
      <c r="E341">
        <v>20190211</v>
      </c>
      <c r="F341" t="s">
        <v>1112</v>
      </c>
      <c r="H341" t="s">
        <v>1130</v>
      </c>
      <c r="I341">
        <v>4</v>
      </c>
      <c r="J341">
        <v>1.8089999999999999</v>
      </c>
      <c r="N341" t="s">
        <v>16</v>
      </c>
    </row>
    <row r="342" spans="1:14" x14ac:dyDescent="0.25">
      <c r="A342" t="s">
        <v>1516</v>
      </c>
      <c r="B342" t="s">
        <v>1110</v>
      </c>
      <c r="C342" t="s">
        <v>1115</v>
      </c>
      <c r="D342">
        <v>20221020</v>
      </c>
      <c r="E342">
        <v>20091024</v>
      </c>
      <c r="F342" t="s">
        <v>1112</v>
      </c>
      <c r="G342">
        <v>4</v>
      </c>
      <c r="H342" t="s">
        <v>1144</v>
      </c>
      <c r="I342">
        <v>4</v>
      </c>
      <c r="J342">
        <v>1.998</v>
      </c>
      <c r="M342" t="s">
        <v>1117</v>
      </c>
      <c r="N342" t="s">
        <v>16</v>
      </c>
    </row>
    <row r="343" spans="1:14" x14ac:dyDescent="0.25">
      <c r="A343" t="s">
        <v>1517</v>
      </c>
      <c r="B343" t="s">
        <v>1110</v>
      </c>
      <c r="C343" t="s">
        <v>1240</v>
      </c>
      <c r="D343">
        <v>19920101</v>
      </c>
      <c r="E343">
        <v>20210518</v>
      </c>
      <c r="F343" t="s">
        <v>1112</v>
      </c>
      <c r="G343">
        <v>2</v>
      </c>
      <c r="H343" t="s">
        <v>1130</v>
      </c>
      <c r="I343">
        <v>4</v>
      </c>
      <c r="J343">
        <v>1.998</v>
      </c>
      <c r="N343" t="s">
        <v>16</v>
      </c>
    </row>
    <row r="344" spans="1:14" x14ac:dyDescent="0.25">
      <c r="A344" t="s">
        <v>1518</v>
      </c>
      <c r="B344" t="s">
        <v>1110</v>
      </c>
      <c r="C344" t="s">
        <v>1149</v>
      </c>
      <c r="D344">
        <v>20230325</v>
      </c>
      <c r="E344">
        <v>20110825</v>
      </c>
      <c r="F344" t="s">
        <v>1112</v>
      </c>
      <c r="G344">
        <v>2</v>
      </c>
      <c r="H344" t="s">
        <v>1130</v>
      </c>
      <c r="I344">
        <v>6</v>
      </c>
      <c r="J344">
        <v>2.4980000000000002</v>
      </c>
      <c r="N344" t="s">
        <v>16</v>
      </c>
    </row>
    <row r="345" spans="1:14" x14ac:dyDescent="0.25">
      <c r="A345" t="s">
        <v>1519</v>
      </c>
      <c r="B345" t="s">
        <v>1110</v>
      </c>
      <c r="C345" t="s">
        <v>1520</v>
      </c>
      <c r="D345">
        <v>20151105</v>
      </c>
      <c r="E345">
        <v>20120804</v>
      </c>
      <c r="F345" t="s">
        <v>1141</v>
      </c>
      <c r="H345" t="s">
        <v>1142</v>
      </c>
      <c r="I345">
        <v>4</v>
      </c>
      <c r="N345" t="s">
        <v>16</v>
      </c>
    </row>
    <row r="346" spans="1:14" x14ac:dyDescent="0.25">
      <c r="A346" t="s">
        <v>1521</v>
      </c>
      <c r="B346" t="s">
        <v>1110</v>
      </c>
      <c r="C346" t="s">
        <v>1240</v>
      </c>
      <c r="D346">
        <v>20120727</v>
      </c>
      <c r="E346">
        <v>20161219</v>
      </c>
      <c r="F346" t="s">
        <v>1112</v>
      </c>
      <c r="G346">
        <v>2</v>
      </c>
      <c r="H346" t="s">
        <v>1130</v>
      </c>
      <c r="I346">
        <v>4</v>
      </c>
      <c r="J346">
        <v>2.4</v>
      </c>
      <c r="N346" t="s">
        <v>16</v>
      </c>
    </row>
    <row r="347" spans="1:14" x14ac:dyDescent="0.25">
      <c r="A347" t="s">
        <v>1522</v>
      </c>
      <c r="B347" t="s">
        <v>1110</v>
      </c>
      <c r="C347" t="s">
        <v>1165</v>
      </c>
      <c r="D347">
        <v>20140617</v>
      </c>
      <c r="E347">
        <v>20201211</v>
      </c>
      <c r="F347" t="s">
        <v>1112</v>
      </c>
      <c r="H347" t="s">
        <v>1113</v>
      </c>
      <c r="I347">
        <v>4</v>
      </c>
      <c r="J347">
        <v>1.8089999999999999</v>
      </c>
      <c r="N347" t="s">
        <v>16</v>
      </c>
    </row>
    <row r="348" spans="1:14" x14ac:dyDescent="0.25">
      <c r="A348" t="s">
        <v>1523</v>
      </c>
      <c r="B348" t="s">
        <v>1110</v>
      </c>
      <c r="C348" t="s">
        <v>1125</v>
      </c>
      <c r="D348">
        <v>20160728</v>
      </c>
      <c r="E348">
        <v>20141007</v>
      </c>
      <c r="F348" t="s">
        <v>1208</v>
      </c>
      <c r="H348" t="s">
        <v>1113</v>
      </c>
      <c r="I348">
        <v>4</v>
      </c>
      <c r="N348" t="s">
        <v>16</v>
      </c>
    </row>
    <row r="349" spans="1:14" x14ac:dyDescent="0.25">
      <c r="A349" t="s">
        <v>1524</v>
      </c>
      <c r="B349" t="s">
        <v>1110</v>
      </c>
      <c r="C349" t="s">
        <v>1149</v>
      </c>
      <c r="D349">
        <v>20080201</v>
      </c>
      <c r="E349">
        <v>20090516</v>
      </c>
      <c r="F349" t="s">
        <v>1112</v>
      </c>
      <c r="H349" t="s">
        <v>1130</v>
      </c>
      <c r="I349">
        <v>4</v>
      </c>
      <c r="J349">
        <v>1.8089999999999999</v>
      </c>
      <c r="N349" t="s">
        <v>16</v>
      </c>
    </row>
    <row r="350" spans="1:14" x14ac:dyDescent="0.25">
      <c r="A350" t="s">
        <v>1525</v>
      </c>
      <c r="B350" t="s">
        <v>1110</v>
      </c>
      <c r="C350" t="s">
        <v>1111</v>
      </c>
      <c r="D350">
        <v>20220224</v>
      </c>
      <c r="E350">
        <v>20190119</v>
      </c>
      <c r="F350" t="s">
        <v>1112</v>
      </c>
      <c r="G350">
        <v>4</v>
      </c>
      <c r="H350" t="s">
        <v>1116</v>
      </c>
      <c r="I350">
        <v>4</v>
      </c>
      <c r="J350">
        <v>1.8089999999999999</v>
      </c>
      <c r="N350" t="s">
        <v>16</v>
      </c>
    </row>
    <row r="351" spans="1:14" x14ac:dyDescent="0.25">
      <c r="A351" t="s">
        <v>1526</v>
      </c>
      <c r="B351" t="s">
        <v>1110</v>
      </c>
      <c r="C351" t="s">
        <v>1165</v>
      </c>
      <c r="D351">
        <v>19980218</v>
      </c>
      <c r="E351">
        <v>19970225</v>
      </c>
      <c r="F351" t="s">
        <v>1112</v>
      </c>
      <c r="H351" t="s">
        <v>1130</v>
      </c>
      <c r="I351">
        <v>4</v>
      </c>
      <c r="J351">
        <v>1.8089999999999999</v>
      </c>
      <c r="N351" t="s">
        <v>16</v>
      </c>
    </row>
    <row r="352" spans="1:14" x14ac:dyDescent="0.25">
      <c r="A352" t="s">
        <v>1527</v>
      </c>
      <c r="B352" t="s">
        <v>1110</v>
      </c>
      <c r="C352" t="s">
        <v>1115</v>
      </c>
      <c r="D352">
        <v>20220331</v>
      </c>
      <c r="E352">
        <v>20200818</v>
      </c>
      <c r="F352" t="s">
        <v>1112</v>
      </c>
      <c r="H352" t="s">
        <v>1144</v>
      </c>
      <c r="I352">
        <v>4</v>
      </c>
      <c r="J352">
        <v>1.998</v>
      </c>
      <c r="M352" t="s">
        <v>1131</v>
      </c>
      <c r="N352" t="s">
        <v>16</v>
      </c>
    </row>
    <row r="353" spans="1:14" x14ac:dyDescent="0.25">
      <c r="A353" t="s">
        <v>1528</v>
      </c>
      <c r="B353" t="s">
        <v>1110</v>
      </c>
      <c r="C353" t="s">
        <v>1180</v>
      </c>
      <c r="D353">
        <v>20220331</v>
      </c>
      <c r="E353">
        <v>20090317</v>
      </c>
      <c r="F353" t="s">
        <v>1112</v>
      </c>
      <c r="H353" t="s">
        <v>1130</v>
      </c>
      <c r="I353">
        <v>4</v>
      </c>
      <c r="J353">
        <v>1.8089999999999999</v>
      </c>
      <c r="N353" t="s">
        <v>16</v>
      </c>
    </row>
    <row r="354" spans="1:14" x14ac:dyDescent="0.25">
      <c r="A354" t="s">
        <v>1529</v>
      </c>
      <c r="B354" t="s">
        <v>1110</v>
      </c>
      <c r="C354" t="s">
        <v>1154</v>
      </c>
      <c r="D354">
        <v>20220922</v>
      </c>
      <c r="E354">
        <v>20110614</v>
      </c>
      <c r="F354" t="s">
        <v>1112</v>
      </c>
      <c r="H354" t="s">
        <v>1150</v>
      </c>
      <c r="I354">
        <v>4</v>
      </c>
      <c r="J354">
        <v>1.8089999999999999</v>
      </c>
      <c r="N354" t="s">
        <v>16</v>
      </c>
    </row>
    <row r="355" spans="1:14" x14ac:dyDescent="0.25">
      <c r="A355" t="s">
        <v>1530</v>
      </c>
      <c r="B355" t="s">
        <v>1110</v>
      </c>
      <c r="C355" t="s">
        <v>1154</v>
      </c>
      <c r="D355">
        <v>20020705</v>
      </c>
      <c r="E355">
        <v>20191220</v>
      </c>
      <c r="F355" t="s">
        <v>1112</v>
      </c>
      <c r="H355" t="s">
        <v>1130</v>
      </c>
      <c r="I355">
        <v>4</v>
      </c>
      <c r="J355">
        <v>1.8089999999999999</v>
      </c>
      <c r="N355" t="s">
        <v>16</v>
      </c>
    </row>
    <row r="356" spans="1:14" x14ac:dyDescent="0.25">
      <c r="A356" t="s">
        <v>1531</v>
      </c>
      <c r="B356" t="s">
        <v>1110</v>
      </c>
      <c r="C356" t="s">
        <v>1111</v>
      </c>
      <c r="D356">
        <v>20220719</v>
      </c>
      <c r="E356">
        <v>20220326</v>
      </c>
      <c r="F356" t="s">
        <v>1532</v>
      </c>
      <c r="G356">
        <v>4</v>
      </c>
      <c r="H356" t="s">
        <v>1116</v>
      </c>
      <c r="I356">
        <v>4</v>
      </c>
      <c r="J356">
        <v>1.998</v>
      </c>
      <c r="N356" t="s">
        <v>16</v>
      </c>
    </row>
    <row r="357" spans="1:14" x14ac:dyDescent="0.25">
      <c r="A357" t="s">
        <v>1533</v>
      </c>
      <c r="B357" t="s">
        <v>1110</v>
      </c>
      <c r="C357" t="s">
        <v>1154</v>
      </c>
      <c r="D357">
        <v>20151027</v>
      </c>
      <c r="E357">
        <v>20140903</v>
      </c>
      <c r="F357" t="s">
        <v>1112</v>
      </c>
      <c r="H357" t="s">
        <v>1113</v>
      </c>
      <c r="I357">
        <v>4</v>
      </c>
      <c r="J357">
        <v>1.8089999999999999</v>
      </c>
      <c r="N357" t="s">
        <v>16</v>
      </c>
    </row>
    <row r="358" spans="1:14" x14ac:dyDescent="0.25">
      <c r="A358" t="s">
        <v>1534</v>
      </c>
      <c r="B358" t="s">
        <v>1110</v>
      </c>
      <c r="C358" t="s">
        <v>1115</v>
      </c>
      <c r="D358">
        <v>20190508</v>
      </c>
      <c r="E358">
        <v>20201121</v>
      </c>
      <c r="F358" t="s">
        <v>1112</v>
      </c>
      <c r="G358">
        <v>4</v>
      </c>
      <c r="H358" t="s">
        <v>1130</v>
      </c>
      <c r="I358">
        <v>4</v>
      </c>
      <c r="J358">
        <v>1.998</v>
      </c>
      <c r="M358" t="s">
        <v>1117</v>
      </c>
      <c r="N358" t="s">
        <v>16</v>
      </c>
    </row>
    <row r="359" spans="1:14" x14ac:dyDescent="0.25">
      <c r="A359" t="s">
        <v>1535</v>
      </c>
      <c r="B359" t="s">
        <v>1110</v>
      </c>
      <c r="C359" t="s">
        <v>1154</v>
      </c>
      <c r="D359">
        <v>20221122</v>
      </c>
      <c r="E359">
        <v>20030128</v>
      </c>
      <c r="F359" t="s">
        <v>1112</v>
      </c>
      <c r="H359" t="s">
        <v>1130</v>
      </c>
      <c r="I359">
        <v>4</v>
      </c>
      <c r="J359">
        <v>1.8089999999999999</v>
      </c>
      <c r="N359" t="s">
        <v>16</v>
      </c>
    </row>
    <row r="360" spans="1:14" x14ac:dyDescent="0.25">
      <c r="A360" t="s">
        <v>1536</v>
      </c>
      <c r="B360" t="s">
        <v>1110</v>
      </c>
      <c r="C360" t="s">
        <v>1154</v>
      </c>
      <c r="D360">
        <v>20190511</v>
      </c>
      <c r="E360">
        <v>20131102</v>
      </c>
      <c r="F360" t="s">
        <v>1112</v>
      </c>
      <c r="H360" t="s">
        <v>1130</v>
      </c>
      <c r="I360">
        <v>4</v>
      </c>
      <c r="J360">
        <v>1.8089999999999999</v>
      </c>
      <c r="N360" t="s">
        <v>16</v>
      </c>
    </row>
    <row r="361" spans="1:14" x14ac:dyDescent="0.25">
      <c r="A361" t="s">
        <v>1537</v>
      </c>
      <c r="B361" t="s">
        <v>1110</v>
      </c>
      <c r="C361" t="s">
        <v>1111</v>
      </c>
      <c r="D361">
        <v>20220912</v>
      </c>
      <c r="E361">
        <v>20190221</v>
      </c>
      <c r="F361" t="s">
        <v>1183</v>
      </c>
      <c r="H361" t="s">
        <v>1113</v>
      </c>
      <c r="I361">
        <v>4</v>
      </c>
      <c r="J361">
        <v>1.998</v>
      </c>
      <c r="N361" t="s">
        <v>16</v>
      </c>
    </row>
    <row r="362" spans="1:14" x14ac:dyDescent="0.25">
      <c r="A362" t="s">
        <v>1538</v>
      </c>
      <c r="B362" t="s">
        <v>1110</v>
      </c>
      <c r="C362" t="s">
        <v>1122</v>
      </c>
      <c r="D362">
        <v>20210917</v>
      </c>
      <c r="E362">
        <v>20200919</v>
      </c>
      <c r="F362" t="s">
        <v>1112</v>
      </c>
      <c r="G362">
        <v>4</v>
      </c>
      <c r="H362" t="s">
        <v>1116</v>
      </c>
      <c r="I362">
        <v>4</v>
      </c>
      <c r="J362">
        <v>1.998</v>
      </c>
      <c r="N362" t="s">
        <v>16</v>
      </c>
    </row>
    <row r="363" spans="1:14" x14ac:dyDescent="0.25">
      <c r="A363" t="s">
        <v>1539</v>
      </c>
      <c r="B363" t="s">
        <v>1110</v>
      </c>
      <c r="C363" t="s">
        <v>1115</v>
      </c>
      <c r="D363">
        <v>20200430</v>
      </c>
      <c r="E363">
        <v>20190228</v>
      </c>
      <c r="F363" t="s">
        <v>1112</v>
      </c>
      <c r="G363">
        <v>4</v>
      </c>
      <c r="H363" t="s">
        <v>1144</v>
      </c>
      <c r="I363">
        <v>4</v>
      </c>
      <c r="J363">
        <v>1.998</v>
      </c>
      <c r="M363" t="s">
        <v>1117</v>
      </c>
      <c r="N363" t="s">
        <v>16</v>
      </c>
    </row>
    <row r="364" spans="1:14" x14ac:dyDescent="0.25">
      <c r="A364" t="s">
        <v>1540</v>
      </c>
      <c r="B364" t="s">
        <v>1110</v>
      </c>
      <c r="C364" t="s">
        <v>1154</v>
      </c>
      <c r="D364">
        <v>20051203</v>
      </c>
      <c r="E364">
        <v>20141229</v>
      </c>
      <c r="F364" t="s">
        <v>1112</v>
      </c>
      <c r="H364" t="s">
        <v>1113</v>
      </c>
      <c r="I364">
        <v>4</v>
      </c>
      <c r="J364">
        <v>1.8089999999999999</v>
      </c>
      <c r="N364" t="s">
        <v>16</v>
      </c>
    </row>
    <row r="365" spans="1:14" x14ac:dyDescent="0.25">
      <c r="A365" t="s">
        <v>1541</v>
      </c>
      <c r="B365" t="s">
        <v>1110</v>
      </c>
      <c r="C365" t="s">
        <v>1154</v>
      </c>
      <c r="D365">
        <v>20160326</v>
      </c>
      <c r="E365">
        <v>20140222</v>
      </c>
      <c r="F365" t="s">
        <v>1112</v>
      </c>
      <c r="G365">
        <v>4</v>
      </c>
      <c r="H365" t="s">
        <v>1130</v>
      </c>
      <c r="I365">
        <v>6</v>
      </c>
      <c r="J365">
        <v>2.5</v>
      </c>
      <c r="N365" t="s">
        <v>16</v>
      </c>
    </row>
    <row r="366" spans="1:14" x14ac:dyDescent="0.25">
      <c r="A366" t="s">
        <v>1542</v>
      </c>
      <c r="B366" t="s">
        <v>1110</v>
      </c>
      <c r="C366" t="s">
        <v>1122</v>
      </c>
      <c r="D366">
        <v>20180913</v>
      </c>
      <c r="E366">
        <v>20171017</v>
      </c>
      <c r="F366" t="s">
        <v>1112</v>
      </c>
      <c r="H366" t="s">
        <v>1130</v>
      </c>
      <c r="I366">
        <v>4</v>
      </c>
      <c r="J366">
        <v>1.998</v>
      </c>
      <c r="N366" t="s">
        <v>16</v>
      </c>
    </row>
    <row r="367" spans="1:14" x14ac:dyDescent="0.25">
      <c r="A367" t="s">
        <v>1543</v>
      </c>
      <c r="B367" t="s">
        <v>1110</v>
      </c>
      <c r="C367" t="s">
        <v>1154</v>
      </c>
      <c r="D367">
        <v>20040205</v>
      </c>
      <c r="E367">
        <v>20031001</v>
      </c>
      <c r="F367" t="s">
        <v>1112</v>
      </c>
      <c r="H367" t="s">
        <v>1130</v>
      </c>
      <c r="I367">
        <v>4</v>
      </c>
      <c r="J367">
        <v>1.8089999999999999</v>
      </c>
      <c r="N367" t="s">
        <v>16</v>
      </c>
    </row>
    <row r="368" spans="1:14" x14ac:dyDescent="0.25">
      <c r="A368" t="s">
        <v>1544</v>
      </c>
      <c r="B368" t="s">
        <v>1110</v>
      </c>
      <c r="C368" t="s">
        <v>1111</v>
      </c>
      <c r="D368">
        <v>20220329</v>
      </c>
      <c r="E368">
        <v>20180625</v>
      </c>
      <c r="F368" t="s">
        <v>1112</v>
      </c>
      <c r="G368">
        <v>4</v>
      </c>
      <c r="H368" t="s">
        <v>1119</v>
      </c>
      <c r="I368">
        <v>4</v>
      </c>
      <c r="J368">
        <v>1.998</v>
      </c>
      <c r="K368" t="s">
        <v>1260</v>
      </c>
      <c r="N368" t="s">
        <v>16</v>
      </c>
    </row>
    <row r="369" spans="1:14" x14ac:dyDescent="0.25">
      <c r="A369" t="s">
        <v>1545</v>
      </c>
      <c r="B369" t="s">
        <v>1110</v>
      </c>
      <c r="C369" t="s">
        <v>1111</v>
      </c>
      <c r="D369">
        <v>20220923</v>
      </c>
      <c r="E369">
        <v>20210220</v>
      </c>
      <c r="F369" t="s">
        <v>1112</v>
      </c>
      <c r="G369">
        <v>4</v>
      </c>
      <c r="H369" t="s">
        <v>1175</v>
      </c>
      <c r="I369">
        <v>4</v>
      </c>
      <c r="J369">
        <v>1.9970000000000001</v>
      </c>
      <c r="N369" t="s">
        <v>16</v>
      </c>
    </row>
    <row r="370" spans="1:14" x14ac:dyDescent="0.25">
      <c r="A370" t="s">
        <v>1546</v>
      </c>
      <c r="B370" t="s">
        <v>1110</v>
      </c>
      <c r="C370" t="s">
        <v>1260</v>
      </c>
      <c r="D370">
        <v>20230328</v>
      </c>
      <c r="E370">
        <v>20170220</v>
      </c>
      <c r="F370" t="s">
        <v>1112</v>
      </c>
      <c r="G370">
        <v>4</v>
      </c>
      <c r="H370" t="s">
        <v>1116</v>
      </c>
      <c r="I370">
        <v>4</v>
      </c>
      <c r="J370">
        <v>1.998</v>
      </c>
      <c r="N370" t="s">
        <v>16</v>
      </c>
    </row>
    <row r="371" spans="1:14" x14ac:dyDescent="0.25">
      <c r="A371" t="s">
        <v>1547</v>
      </c>
      <c r="B371" t="s">
        <v>1110</v>
      </c>
      <c r="C371" t="s">
        <v>1149</v>
      </c>
      <c r="D371">
        <v>20210807</v>
      </c>
      <c r="E371">
        <v>20201010</v>
      </c>
      <c r="F371" t="s">
        <v>1112</v>
      </c>
      <c r="H371" t="s">
        <v>1130</v>
      </c>
      <c r="I371">
        <v>4</v>
      </c>
      <c r="J371">
        <v>1.8089999999999999</v>
      </c>
      <c r="N371" t="s">
        <v>16</v>
      </c>
    </row>
    <row r="372" spans="1:14" x14ac:dyDescent="0.25">
      <c r="A372" t="s">
        <v>1548</v>
      </c>
      <c r="B372" t="s">
        <v>1110</v>
      </c>
      <c r="C372" t="s">
        <v>1134</v>
      </c>
      <c r="D372">
        <v>20220724</v>
      </c>
      <c r="E372">
        <v>19981006</v>
      </c>
      <c r="F372" t="s">
        <v>1112</v>
      </c>
      <c r="H372" t="s">
        <v>1130</v>
      </c>
      <c r="I372">
        <v>4</v>
      </c>
      <c r="J372">
        <v>1.8089999999999999</v>
      </c>
      <c r="N372" t="s">
        <v>16</v>
      </c>
    </row>
    <row r="373" spans="1:14" x14ac:dyDescent="0.25">
      <c r="A373" t="s">
        <v>1549</v>
      </c>
      <c r="B373" t="s">
        <v>1110</v>
      </c>
      <c r="C373" t="s">
        <v>1122</v>
      </c>
      <c r="D373">
        <v>20141025</v>
      </c>
      <c r="E373">
        <v>20130112</v>
      </c>
      <c r="F373" t="s">
        <v>1112</v>
      </c>
      <c r="H373" t="s">
        <v>1116</v>
      </c>
      <c r="I373">
        <v>4</v>
      </c>
      <c r="J373">
        <v>1.998</v>
      </c>
      <c r="N373" t="s">
        <v>16</v>
      </c>
    </row>
    <row r="374" spans="1:14" x14ac:dyDescent="0.25">
      <c r="A374" t="s">
        <v>1550</v>
      </c>
      <c r="B374" t="s">
        <v>1110</v>
      </c>
      <c r="C374" t="s">
        <v>1115</v>
      </c>
      <c r="D374">
        <v>20100129</v>
      </c>
      <c r="E374">
        <v>20080526</v>
      </c>
      <c r="F374" t="s">
        <v>1112</v>
      </c>
      <c r="H374" t="s">
        <v>1119</v>
      </c>
      <c r="I374">
        <v>4</v>
      </c>
      <c r="M374" t="s">
        <v>1131</v>
      </c>
      <c r="N374" t="s">
        <v>16</v>
      </c>
    </row>
    <row r="375" spans="1:14" x14ac:dyDescent="0.25">
      <c r="A375" t="s">
        <v>1551</v>
      </c>
      <c r="B375" t="s">
        <v>1110</v>
      </c>
      <c r="C375" t="s">
        <v>1115</v>
      </c>
      <c r="D375">
        <v>20111130</v>
      </c>
      <c r="E375">
        <v>20200730</v>
      </c>
      <c r="F375" t="s">
        <v>1112</v>
      </c>
      <c r="H375" t="s">
        <v>1116</v>
      </c>
      <c r="I375">
        <v>4</v>
      </c>
      <c r="M375" t="s">
        <v>1120</v>
      </c>
      <c r="N375" t="s">
        <v>16</v>
      </c>
    </row>
    <row r="376" spans="1:14" x14ac:dyDescent="0.25">
      <c r="A376" t="s">
        <v>1552</v>
      </c>
      <c r="B376" t="s">
        <v>1110</v>
      </c>
      <c r="C376" t="s">
        <v>1154</v>
      </c>
      <c r="D376">
        <v>20190816</v>
      </c>
      <c r="E376">
        <v>20160713</v>
      </c>
      <c r="F376" t="s">
        <v>1112</v>
      </c>
      <c r="H376" t="s">
        <v>1113</v>
      </c>
      <c r="I376">
        <v>4</v>
      </c>
      <c r="J376">
        <v>1.8089999999999999</v>
      </c>
      <c r="N376" t="s">
        <v>16</v>
      </c>
    </row>
    <row r="377" spans="1:14" x14ac:dyDescent="0.25">
      <c r="A377" t="s">
        <v>1553</v>
      </c>
      <c r="B377" t="s">
        <v>1110</v>
      </c>
      <c r="C377" t="s">
        <v>1122</v>
      </c>
      <c r="D377">
        <v>20220713</v>
      </c>
      <c r="E377">
        <v>20200328</v>
      </c>
      <c r="F377" t="s">
        <v>1112</v>
      </c>
      <c r="H377" t="s">
        <v>1130</v>
      </c>
      <c r="I377">
        <v>4</v>
      </c>
      <c r="J377">
        <v>1.998</v>
      </c>
      <c r="N377" t="s">
        <v>16</v>
      </c>
    </row>
    <row r="378" spans="1:14" x14ac:dyDescent="0.25">
      <c r="A378" t="s">
        <v>1554</v>
      </c>
      <c r="B378" t="s">
        <v>1110</v>
      </c>
      <c r="C378" t="s">
        <v>1111</v>
      </c>
      <c r="D378">
        <v>20220910</v>
      </c>
      <c r="E378">
        <v>20211030</v>
      </c>
      <c r="F378" t="s">
        <v>1112</v>
      </c>
      <c r="G378">
        <v>4</v>
      </c>
      <c r="H378" t="s">
        <v>1119</v>
      </c>
      <c r="I378">
        <v>4</v>
      </c>
      <c r="J378">
        <v>1.998</v>
      </c>
      <c r="N378" t="s">
        <v>16</v>
      </c>
    </row>
    <row r="379" spans="1:14" x14ac:dyDescent="0.25">
      <c r="A379" t="s">
        <v>1555</v>
      </c>
      <c r="B379" t="s">
        <v>1110</v>
      </c>
      <c r="C379" t="s">
        <v>1219</v>
      </c>
      <c r="D379">
        <v>20221114</v>
      </c>
      <c r="E379">
        <v>20041203</v>
      </c>
      <c r="F379" t="s">
        <v>1532</v>
      </c>
      <c r="H379" t="s">
        <v>1130</v>
      </c>
      <c r="I379">
        <v>4</v>
      </c>
      <c r="N379" t="s">
        <v>16</v>
      </c>
    </row>
    <row r="380" spans="1:14" x14ac:dyDescent="0.25">
      <c r="A380" t="s">
        <v>1556</v>
      </c>
      <c r="B380" t="s">
        <v>1110</v>
      </c>
      <c r="C380" t="s">
        <v>1321</v>
      </c>
      <c r="D380">
        <v>20221111</v>
      </c>
      <c r="E380">
        <v>20131116</v>
      </c>
      <c r="F380" t="s">
        <v>1112</v>
      </c>
      <c r="G380">
        <v>4</v>
      </c>
      <c r="H380" t="s">
        <v>1113</v>
      </c>
      <c r="I380">
        <v>4</v>
      </c>
      <c r="J380">
        <v>1.8089999999999999</v>
      </c>
      <c r="N380" t="s">
        <v>16</v>
      </c>
    </row>
    <row r="381" spans="1:14" x14ac:dyDescent="0.25">
      <c r="A381" t="s">
        <v>1557</v>
      </c>
      <c r="B381" t="s">
        <v>1110</v>
      </c>
      <c r="C381" t="s">
        <v>1154</v>
      </c>
      <c r="D381">
        <v>20220917</v>
      </c>
      <c r="E381">
        <v>20190917</v>
      </c>
      <c r="F381" t="s">
        <v>1112</v>
      </c>
      <c r="H381" t="s">
        <v>1130</v>
      </c>
      <c r="I381">
        <v>4</v>
      </c>
      <c r="J381">
        <v>1.8089999999999999</v>
      </c>
      <c r="N381" t="s">
        <v>16</v>
      </c>
    </row>
    <row r="382" spans="1:14" x14ac:dyDescent="0.25">
      <c r="A382" t="s">
        <v>1558</v>
      </c>
      <c r="B382" t="s">
        <v>1110</v>
      </c>
      <c r="C382" t="s">
        <v>1154</v>
      </c>
      <c r="D382">
        <v>20160424</v>
      </c>
      <c r="E382">
        <v>20151117</v>
      </c>
      <c r="F382" t="s">
        <v>1112</v>
      </c>
      <c r="H382" t="s">
        <v>1130</v>
      </c>
      <c r="I382">
        <v>4</v>
      </c>
      <c r="J382">
        <v>1.8089999999999999</v>
      </c>
      <c r="N382" t="s">
        <v>16</v>
      </c>
    </row>
    <row r="383" spans="1:14" x14ac:dyDescent="0.25">
      <c r="A383" t="s">
        <v>1559</v>
      </c>
      <c r="B383" t="s">
        <v>1110</v>
      </c>
      <c r="C383" t="s">
        <v>1128</v>
      </c>
      <c r="D383">
        <v>20001008</v>
      </c>
      <c r="E383">
        <v>20011101</v>
      </c>
      <c r="F383" t="s">
        <v>1208</v>
      </c>
      <c r="H383" t="s">
        <v>1126</v>
      </c>
      <c r="I383">
        <v>4</v>
      </c>
      <c r="N383" t="s">
        <v>16</v>
      </c>
    </row>
    <row r="384" spans="1:14" x14ac:dyDescent="0.25">
      <c r="A384" t="s">
        <v>1560</v>
      </c>
      <c r="B384" t="s">
        <v>1110</v>
      </c>
      <c r="C384" t="s">
        <v>1561</v>
      </c>
      <c r="D384">
        <v>20171223</v>
      </c>
      <c r="E384">
        <v>20090808</v>
      </c>
      <c r="F384" t="s">
        <v>1112</v>
      </c>
      <c r="H384" t="s">
        <v>1113</v>
      </c>
      <c r="I384">
        <v>4</v>
      </c>
      <c r="J384">
        <v>1.998</v>
      </c>
      <c r="N384" t="s">
        <v>16</v>
      </c>
    </row>
    <row r="385" spans="1:14" x14ac:dyDescent="0.25">
      <c r="A385" t="s">
        <v>1562</v>
      </c>
      <c r="B385" t="s">
        <v>1110</v>
      </c>
      <c r="C385" t="s">
        <v>1563</v>
      </c>
      <c r="D385">
        <v>20220702</v>
      </c>
      <c r="E385">
        <v>20210625</v>
      </c>
      <c r="F385" t="s">
        <v>1161</v>
      </c>
      <c r="G385">
        <v>4</v>
      </c>
      <c r="H385" t="s">
        <v>1116</v>
      </c>
      <c r="I385">
        <v>4</v>
      </c>
      <c r="J385">
        <v>1.9</v>
      </c>
      <c r="N385" t="s">
        <v>16</v>
      </c>
    </row>
    <row r="386" spans="1:14" x14ac:dyDescent="0.25">
      <c r="A386" t="s">
        <v>1564</v>
      </c>
      <c r="B386" t="s">
        <v>1110</v>
      </c>
      <c r="C386" t="s">
        <v>1140</v>
      </c>
      <c r="D386">
        <v>19890207</v>
      </c>
      <c r="E386">
        <v>20160719</v>
      </c>
      <c r="F386" t="s">
        <v>1141</v>
      </c>
      <c r="H386" t="s">
        <v>1142</v>
      </c>
      <c r="I386">
        <v>4</v>
      </c>
      <c r="N386" t="s">
        <v>16</v>
      </c>
    </row>
    <row r="387" spans="1:14" x14ac:dyDescent="0.25">
      <c r="A387" t="s">
        <v>1565</v>
      </c>
      <c r="B387" t="s">
        <v>1110</v>
      </c>
      <c r="C387" t="s">
        <v>1154</v>
      </c>
      <c r="D387">
        <v>20220812</v>
      </c>
      <c r="E387">
        <v>20120324</v>
      </c>
      <c r="F387" t="s">
        <v>1112</v>
      </c>
      <c r="H387" t="s">
        <v>1116</v>
      </c>
      <c r="I387">
        <v>4</v>
      </c>
      <c r="J387">
        <v>1.8089999999999999</v>
      </c>
      <c r="N387" t="s">
        <v>16</v>
      </c>
    </row>
    <row r="388" spans="1:14" x14ac:dyDescent="0.25">
      <c r="A388" t="s">
        <v>1566</v>
      </c>
      <c r="B388" t="s">
        <v>1110</v>
      </c>
      <c r="C388" t="s">
        <v>1154</v>
      </c>
      <c r="D388">
        <v>20150811</v>
      </c>
      <c r="E388">
        <v>20220206</v>
      </c>
      <c r="F388" t="s">
        <v>1112</v>
      </c>
      <c r="H388" t="s">
        <v>1113</v>
      </c>
      <c r="I388">
        <v>4</v>
      </c>
      <c r="J388">
        <v>1.8089999999999999</v>
      </c>
      <c r="N388" t="s">
        <v>16</v>
      </c>
    </row>
    <row r="389" spans="1:14" x14ac:dyDescent="0.25">
      <c r="A389" t="s">
        <v>1567</v>
      </c>
      <c r="B389" t="s">
        <v>1110</v>
      </c>
      <c r="C389" t="s">
        <v>1154</v>
      </c>
      <c r="D389">
        <v>19980710</v>
      </c>
      <c r="E389">
        <v>19950607</v>
      </c>
      <c r="F389" t="s">
        <v>1112</v>
      </c>
      <c r="H389" t="s">
        <v>1126</v>
      </c>
      <c r="I389">
        <v>4</v>
      </c>
      <c r="J389">
        <v>1.8089999999999999</v>
      </c>
      <c r="N389" t="s">
        <v>16</v>
      </c>
    </row>
    <row r="390" spans="1:14" x14ac:dyDescent="0.25">
      <c r="A390" t="s">
        <v>1568</v>
      </c>
      <c r="B390" t="s">
        <v>1110</v>
      </c>
      <c r="C390" t="s">
        <v>1125</v>
      </c>
      <c r="D390">
        <v>20220320</v>
      </c>
      <c r="E390">
        <v>20120309</v>
      </c>
      <c r="F390" t="s">
        <v>1141</v>
      </c>
      <c r="H390" t="s">
        <v>1142</v>
      </c>
      <c r="I390">
        <v>4</v>
      </c>
      <c r="J390">
        <v>1.8089999999999999</v>
      </c>
      <c r="N390" t="s">
        <v>16</v>
      </c>
    </row>
    <row r="391" spans="1:14" x14ac:dyDescent="0.25">
      <c r="A391" t="s">
        <v>1569</v>
      </c>
      <c r="B391" t="s">
        <v>1110</v>
      </c>
      <c r="C391" t="s">
        <v>1122</v>
      </c>
      <c r="D391">
        <v>20161017</v>
      </c>
      <c r="E391">
        <v>20110730</v>
      </c>
      <c r="F391" t="s">
        <v>1112</v>
      </c>
      <c r="H391" t="s">
        <v>1119</v>
      </c>
      <c r="I391">
        <v>4</v>
      </c>
      <c r="J391">
        <v>1.998</v>
      </c>
      <c r="N391" t="s">
        <v>16</v>
      </c>
    </row>
    <row r="392" spans="1:14" x14ac:dyDescent="0.25">
      <c r="A392" t="s">
        <v>1570</v>
      </c>
      <c r="B392" t="s">
        <v>1110</v>
      </c>
      <c r="C392" t="s">
        <v>1111</v>
      </c>
      <c r="D392">
        <v>20191017</v>
      </c>
      <c r="E392">
        <v>20180906</v>
      </c>
      <c r="F392" t="s">
        <v>1112</v>
      </c>
      <c r="G392">
        <v>4</v>
      </c>
      <c r="H392" t="s">
        <v>1175</v>
      </c>
      <c r="I392">
        <v>4</v>
      </c>
      <c r="J392">
        <v>1.998</v>
      </c>
      <c r="K392" t="s">
        <v>1356</v>
      </c>
      <c r="N392" t="s">
        <v>16</v>
      </c>
    </row>
    <row r="393" spans="1:14" x14ac:dyDescent="0.25">
      <c r="A393" t="s">
        <v>1571</v>
      </c>
      <c r="B393" t="s">
        <v>1110</v>
      </c>
      <c r="C393" t="s">
        <v>1198</v>
      </c>
      <c r="D393">
        <v>20110308</v>
      </c>
      <c r="E393">
        <v>19990225</v>
      </c>
      <c r="F393" t="s">
        <v>1112</v>
      </c>
      <c r="H393" t="s">
        <v>1113</v>
      </c>
      <c r="I393">
        <v>4</v>
      </c>
      <c r="J393">
        <v>1.9910000000000001</v>
      </c>
      <c r="N393" t="s">
        <v>16</v>
      </c>
    </row>
    <row r="394" spans="1:14" x14ac:dyDescent="0.25">
      <c r="A394" t="s">
        <v>1572</v>
      </c>
      <c r="B394" t="s">
        <v>1110</v>
      </c>
      <c r="C394" t="s">
        <v>1111</v>
      </c>
      <c r="D394">
        <v>20210529</v>
      </c>
      <c r="E394">
        <v>20201121</v>
      </c>
      <c r="F394" t="s">
        <v>1161</v>
      </c>
      <c r="G394">
        <v>4</v>
      </c>
      <c r="H394" t="s">
        <v>1175</v>
      </c>
      <c r="I394">
        <v>4</v>
      </c>
      <c r="J394">
        <v>1.998</v>
      </c>
      <c r="N394" t="s">
        <v>16</v>
      </c>
    </row>
    <row r="395" spans="1:14" x14ac:dyDescent="0.25">
      <c r="A395" t="s">
        <v>1573</v>
      </c>
      <c r="B395" t="s">
        <v>1110</v>
      </c>
      <c r="C395" t="s">
        <v>1154</v>
      </c>
      <c r="D395">
        <v>20050901</v>
      </c>
      <c r="E395">
        <v>20190612</v>
      </c>
      <c r="F395" t="s">
        <v>1112</v>
      </c>
      <c r="H395" t="s">
        <v>1130</v>
      </c>
      <c r="I395">
        <v>4</v>
      </c>
      <c r="J395">
        <v>1.8089999999999999</v>
      </c>
      <c r="N395" t="s">
        <v>16</v>
      </c>
    </row>
    <row r="396" spans="1:14" x14ac:dyDescent="0.25">
      <c r="A396" t="s">
        <v>1574</v>
      </c>
      <c r="B396" t="s">
        <v>1110</v>
      </c>
      <c r="C396" t="s">
        <v>1154</v>
      </c>
      <c r="D396">
        <v>20100424</v>
      </c>
      <c r="E396">
        <v>20120113</v>
      </c>
      <c r="F396" t="s">
        <v>1112</v>
      </c>
      <c r="H396" t="s">
        <v>1130</v>
      </c>
      <c r="I396">
        <v>4</v>
      </c>
      <c r="J396">
        <v>1.8089999999999999</v>
      </c>
      <c r="N396" t="s">
        <v>16</v>
      </c>
    </row>
    <row r="397" spans="1:14" x14ac:dyDescent="0.25">
      <c r="A397" t="s">
        <v>1575</v>
      </c>
      <c r="B397" t="s">
        <v>1110</v>
      </c>
      <c r="C397" t="s">
        <v>1134</v>
      </c>
      <c r="D397">
        <v>20230825</v>
      </c>
      <c r="E397">
        <v>20200919</v>
      </c>
      <c r="F397" t="s">
        <v>1112</v>
      </c>
      <c r="H397" t="s">
        <v>1130</v>
      </c>
      <c r="I397">
        <v>4</v>
      </c>
      <c r="J397">
        <v>1.8089999999999999</v>
      </c>
      <c r="N397" t="s">
        <v>16</v>
      </c>
    </row>
    <row r="398" spans="1:14" x14ac:dyDescent="0.25">
      <c r="A398" t="s">
        <v>1576</v>
      </c>
      <c r="B398" t="s">
        <v>1110</v>
      </c>
      <c r="C398" t="s">
        <v>1115</v>
      </c>
      <c r="D398">
        <v>20150719</v>
      </c>
      <c r="E398">
        <v>20150328</v>
      </c>
      <c r="F398" t="s">
        <v>1112</v>
      </c>
      <c r="G398">
        <v>4</v>
      </c>
      <c r="H398" t="s">
        <v>1144</v>
      </c>
      <c r="I398">
        <v>4</v>
      </c>
      <c r="J398">
        <v>1.998</v>
      </c>
      <c r="N398" t="s">
        <v>16</v>
      </c>
    </row>
    <row r="399" spans="1:14" x14ac:dyDescent="0.25">
      <c r="A399" t="s">
        <v>1577</v>
      </c>
      <c r="B399" t="s">
        <v>1110</v>
      </c>
      <c r="C399" t="s">
        <v>1247</v>
      </c>
      <c r="D399">
        <v>20220615</v>
      </c>
      <c r="E399">
        <v>20210927</v>
      </c>
      <c r="F399" t="s">
        <v>1112</v>
      </c>
      <c r="G399">
        <v>4</v>
      </c>
      <c r="H399" t="s">
        <v>1126</v>
      </c>
      <c r="I399">
        <v>4</v>
      </c>
      <c r="J399">
        <v>1.998</v>
      </c>
      <c r="K399" t="s">
        <v>3</v>
      </c>
      <c r="N399" t="s">
        <v>16</v>
      </c>
    </row>
    <row r="400" spans="1:14" x14ac:dyDescent="0.25">
      <c r="A400" t="s">
        <v>1578</v>
      </c>
      <c r="B400" t="s">
        <v>1110</v>
      </c>
      <c r="C400" t="s">
        <v>1111</v>
      </c>
      <c r="D400">
        <v>20220730</v>
      </c>
      <c r="E400">
        <v>20180303</v>
      </c>
      <c r="F400" t="s">
        <v>1112</v>
      </c>
      <c r="G400">
        <v>4</v>
      </c>
      <c r="H400" t="s">
        <v>1126</v>
      </c>
      <c r="I400">
        <v>4</v>
      </c>
      <c r="J400">
        <v>1.99</v>
      </c>
      <c r="K400" t="s">
        <v>1111</v>
      </c>
      <c r="N400" t="s">
        <v>16</v>
      </c>
    </row>
    <row r="401" spans="1:14" x14ac:dyDescent="0.25">
      <c r="A401" t="s">
        <v>1579</v>
      </c>
      <c r="B401" t="s">
        <v>1110</v>
      </c>
      <c r="C401" t="s">
        <v>1122</v>
      </c>
      <c r="D401">
        <v>20181214</v>
      </c>
      <c r="E401">
        <v>20210317</v>
      </c>
      <c r="F401" t="s">
        <v>1112</v>
      </c>
      <c r="H401" t="s">
        <v>1116</v>
      </c>
      <c r="I401">
        <v>4</v>
      </c>
      <c r="J401">
        <v>1.998</v>
      </c>
      <c r="N401" t="s">
        <v>16</v>
      </c>
    </row>
    <row r="402" spans="1:14" x14ac:dyDescent="0.25">
      <c r="A402" t="s">
        <v>1580</v>
      </c>
      <c r="B402" t="s">
        <v>1110</v>
      </c>
      <c r="C402" t="s">
        <v>1111</v>
      </c>
      <c r="D402">
        <v>20220524</v>
      </c>
      <c r="E402">
        <v>20150630</v>
      </c>
      <c r="F402" t="s">
        <v>1112</v>
      </c>
      <c r="G402">
        <v>4</v>
      </c>
      <c r="H402" t="s">
        <v>1130</v>
      </c>
      <c r="I402">
        <v>4</v>
      </c>
      <c r="J402">
        <v>1.998</v>
      </c>
      <c r="N402" t="s">
        <v>16</v>
      </c>
    </row>
    <row r="403" spans="1:14" x14ac:dyDescent="0.25">
      <c r="A403" t="s">
        <v>1581</v>
      </c>
      <c r="B403" t="s">
        <v>1110</v>
      </c>
      <c r="C403" t="s">
        <v>1134</v>
      </c>
      <c r="D403">
        <v>20090417</v>
      </c>
      <c r="E403">
        <v>20081101</v>
      </c>
      <c r="F403" t="s">
        <v>1112</v>
      </c>
      <c r="H403" t="s">
        <v>1175</v>
      </c>
      <c r="I403">
        <v>4</v>
      </c>
      <c r="J403">
        <v>1.8089999999999999</v>
      </c>
      <c r="N403" t="s">
        <v>16</v>
      </c>
    </row>
    <row r="404" spans="1:14" x14ac:dyDescent="0.25">
      <c r="A404" t="s">
        <v>1582</v>
      </c>
      <c r="B404" t="s">
        <v>1110</v>
      </c>
      <c r="C404" t="s">
        <v>1125</v>
      </c>
      <c r="D404">
        <v>20050813</v>
      </c>
      <c r="E404">
        <v>20140409</v>
      </c>
      <c r="F404" t="s">
        <v>1112</v>
      </c>
      <c r="H404" t="s">
        <v>1113</v>
      </c>
      <c r="I404">
        <v>4</v>
      </c>
      <c r="J404">
        <v>1.8089999999999999</v>
      </c>
      <c r="N404" t="s">
        <v>16</v>
      </c>
    </row>
    <row r="405" spans="1:14" x14ac:dyDescent="0.25">
      <c r="A405" t="s">
        <v>1583</v>
      </c>
      <c r="B405" t="s">
        <v>1110</v>
      </c>
      <c r="C405" t="s">
        <v>1134</v>
      </c>
      <c r="D405">
        <v>20090515</v>
      </c>
      <c r="E405">
        <v>20090511</v>
      </c>
      <c r="F405" t="s">
        <v>1112</v>
      </c>
      <c r="H405" t="s">
        <v>1175</v>
      </c>
      <c r="I405">
        <v>4</v>
      </c>
      <c r="J405">
        <v>1.8089999999999999</v>
      </c>
      <c r="N405" t="s">
        <v>16</v>
      </c>
    </row>
    <row r="406" spans="1:14" x14ac:dyDescent="0.25">
      <c r="A406" t="s">
        <v>1584</v>
      </c>
      <c r="B406" t="s">
        <v>1110</v>
      </c>
      <c r="C406" t="s">
        <v>1115</v>
      </c>
      <c r="D406">
        <v>20160723</v>
      </c>
      <c r="E406">
        <v>20151101</v>
      </c>
      <c r="F406" t="s">
        <v>1112</v>
      </c>
      <c r="G406">
        <v>4</v>
      </c>
      <c r="H406" t="s">
        <v>1175</v>
      </c>
      <c r="I406">
        <v>4</v>
      </c>
      <c r="J406">
        <v>1.998</v>
      </c>
      <c r="M406" t="s">
        <v>1117</v>
      </c>
      <c r="N406" t="s">
        <v>16</v>
      </c>
    </row>
    <row r="407" spans="1:14" x14ac:dyDescent="0.25">
      <c r="A407" t="s">
        <v>1585</v>
      </c>
      <c r="B407" t="s">
        <v>1110</v>
      </c>
      <c r="C407" t="s">
        <v>1154</v>
      </c>
      <c r="D407">
        <v>20180222</v>
      </c>
      <c r="E407">
        <v>20170529</v>
      </c>
      <c r="F407" t="s">
        <v>1112</v>
      </c>
      <c r="G407">
        <v>4</v>
      </c>
      <c r="H407" t="s">
        <v>1130</v>
      </c>
      <c r="I407">
        <v>4</v>
      </c>
      <c r="J407">
        <v>1.8089999999999999</v>
      </c>
      <c r="N407" t="s">
        <v>16</v>
      </c>
    </row>
    <row r="408" spans="1:14" x14ac:dyDescent="0.25">
      <c r="A408" t="s">
        <v>1586</v>
      </c>
      <c r="B408" t="s">
        <v>1110</v>
      </c>
      <c r="C408" t="s">
        <v>1154</v>
      </c>
      <c r="D408">
        <v>20120415</v>
      </c>
      <c r="E408">
        <v>20090416</v>
      </c>
      <c r="F408" t="s">
        <v>1112</v>
      </c>
      <c r="H408" t="s">
        <v>1130</v>
      </c>
      <c r="I408">
        <v>4</v>
      </c>
      <c r="J408">
        <v>1.8089999999999999</v>
      </c>
      <c r="N408" t="s">
        <v>16</v>
      </c>
    </row>
    <row r="409" spans="1:14" x14ac:dyDescent="0.25">
      <c r="A409" t="s">
        <v>1587</v>
      </c>
      <c r="B409" t="s">
        <v>1110</v>
      </c>
      <c r="C409" t="s">
        <v>1115</v>
      </c>
      <c r="D409">
        <v>20220730</v>
      </c>
      <c r="E409">
        <v>20211121</v>
      </c>
      <c r="F409" t="s">
        <v>1112</v>
      </c>
      <c r="G409">
        <v>4</v>
      </c>
      <c r="H409" t="s">
        <v>1116</v>
      </c>
      <c r="I409">
        <v>4</v>
      </c>
      <c r="J409">
        <v>1.998</v>
      </c>
      <c r="M409" t="s">
        <v>1131</v>
      </c>
      <c r="N409" t="s">
        <v>16</v>
      </c>
    </row>
    <row r="410" spans="1:14" x14ac:dyDescent="0.25">
      <c r="A410" t="s">
        <v>1588</v>
      </c>
      <c r="B410" t="s">
        <v>1110</v>
      </c>
      <c r="C410" t="s">
        <v>1154</v>
      </c>
      <c r="D410">
        <v>20240209</v>
      </c>
      <c r="E410">
        <v>20210827</v>
      </c>
      <c r="F410" t="s">
        <v>1112</v>
      </c>
      <c r="H410" t="s">
        <v>1130</v>
      </c>
      <c r="I410">
        <v>4</v>
      </c>
      <c r="J410">
        <v>1.8089999999999999</v>
      </c>
      <c r="N410" t="s">
        <v>16</v>
      </c>
    </row>
    <row r="411" spans="1:14" x14ac:dyDescent="0.25">
      <c r="A411" t="s">
        <v>1589</v>
      </c>
      <c r="B411" t="s">
        <v>1110</v>
      </c>
      <c r="C411" t="s">
        <v>1125</v>
      </c>
      <c r="D411">
        <v>20211025</v>
      </c>
      <c r="E411">
        <v>20190921</v>
      </c>
      <c r="F411" t="s">
        <v>1112</v>
      </c>
      <c r="H411" t="s">
        <v>1113</v>
      </c>
      <c r="I411">
        <v>4</v>
      </c>
      <c r="J411">
        <v>1.8089999999999999</v>
      </c>
      <c r="N411" t="s">
        <v>16</v>
      </c>
    </row>
    <row r="412" spans="1:14" x14ac:dyDescent="0.25">
      <c r="A412" t="s">
        <v>1590</v>
      </c>
      <c r="B412" t="s">
        <v>1110</v>
      </c>
      <c r="C412" t="s">
        <v>1240</v>
      </c>
      <c r="D412">
        <v>20170623</v>
      </c>
      <c r="E412">
        <v>20160620</v>
      </c>
      <c r="F412" t="s">
        <v>1208</v>
      </c>
      <c r="H412" t="s">
        <v>1126</v>
      </c>
      <c r="I412">
        <v>4</v>
      </c>
      <c r="N412" t="s">
        <v>16</v>
      </c>
    </row>
    <row r="413" spans="1:14" x14ac:dyDescent="0.25">
      <c r="A413" t="s">
        <v>1591</v>
      </c>
      <c r="B413" t="s">
        <v>1110</v>
      </c>
      <c r="C413" t="s">
        <v>1154</v>
      </c>
      <c r="D413">
        <v>20090927</v>
      </c>
      <c r="E413">
        <v>20181013</v>
      </c>
      <c r="F413" t="s">
        <v>1112</v>
      </c>
      <c r="H413" t="s">
        <v>1113</v>
      </c>
      <c r="I413">
        <v>4</v>
      </c>
      <c r="N413" t="s">
        <v>16</v>
      </c>
    </row>
    <row r="414" spans="1:14" x14ac:dyDescent="0.25">
      <c r="A414" t="s">
        <v>1592</v>
      </c>
      <c r="B414" t="s">
        <v>1110</v>
      </c>
      <c r="C414" t="s">
        <v>1563</v>
      </c>
      <c r="D414">
        <v>20210630</v>
      </c>
      <c r="E414">
        <v>20140811</v>
      </c>
      <c r="F414" t="s">
        <v>1112</v>
      </c>
      <c r="G414">
        <v>5</v>
      </c>
      <c r="H414" t="s">
        <v>1126</v>
      </c>
      <c r="I414">
        <v>4</v>
      </c>
      <c r="J414">
        <v>1.9770000000000001</v>
      </c>
      <c r="N414" t="s">
        <v>16</v>
      </c>
    </row>
    <row r="415" spans="1:14" x14ac:dyDescent="0.25">
      <c r="A415" t="s">
        <v>1593</v>
      </c>
      <c r="B415" t="s">
        <v>1110</v>
      </c>
      <c r="C415" t="s">
        <v>1125</v>
      </c>
      <c r="D415">
        <v>20190915</v>
      </c>
      <c r="E415">
        <v>20211120</v>
      </c>
      <c r="F415" t="s">
        <v>1112</v>
      </c>
      <c r="H415" t="s">
        <v>1126</v>
      </c>
      <c r="I415">
        <v>4</v>
      </c>
      <c r="J415">
        <v>1.8089999999999999</v>
      </c>
      <c r="N415" t="s">
        <v>16</v>
      </c>
    </row>
    <row r="416" spans="1:14" x14ac:dyDescent="0.25">
      <c r="A416" t="s">
        <v>1594</v>
      </c>
      <c r="B416" t="s">
        <v>1110</v>
      </c>
      <c r="C416" t="s">
        <v>1180</v>
      </c>
      <c r="D416">
        <v>20230330</v>
      </c>
      <c r="E416">
        <v>20180420</v>
      </c>
      <c r="F416" t="s">
        <v>1112</v>
      </c>
      <c r="H416" t="s">
        <v>1130</v>
      </c>
      <c r="I416">
        <v>4</v>
      </c>
      <c r="J416">
        <v>1.8089999999999999</v>
      </c>
      <c r="N416" t="s">
        <v>16</v>
      </c>
    </row>
    <row r="417" spans="1:14" x14ac:dyDescent="0.25">
      <c r="A417" t="s">
        <v>1595</v>
      </c>
      <c r="B417" t="s">
        <v>1110</v>
      </c>
      <c r="C417" t="s">
        <v>1134</v>
      </c>
      <c r="D417">
        <v>20230114</v>
      </c>
      <c r="E417">
        <v>20211125</v>
      </c>
      <c r="F417" t="s">
        <v>1112</v>
      </c>
      <c r="G417">
        <v>4</v>
      </c>
      <c r="H417" t="s">
        <v>1130</v>
      </c>
      <c r="I417">
        <v>4</v>
      </c>
      <c r="J417">
        <v>1.8089999999999999</v>
      </c>
      <c r="K417" t="s">
        <v>2</v>
      </c>
      <c r="N417" t="s">
        <v>16</v>
      </c>
    </row>
    <row r="418" spans="1:14" x14ac:dyDescent="0.25">
      <c r="A418" t="s">
        <v>1596</v>
      </c>
      <c r="B418" t="s">
        <v>1110</v>
      </c>
      <c r="C418" t="s">
        <v>1597</v>
      </c>
      <c r="D418">
        <v>20221031</v>
      </c>
      <c r="E418">
        <v>20201103</v>
      </c>
      <c r="F418" t="s">
        <v>1112</v>
      </c>
      <c r="G418">
        <v>4</v>
      </c>
      <c r="H418" t="s">
        <v>1175</v>
      </c>
      <c r="I418">
        <v>4</v>
      </c>
      <c r="J418">
        <v>1.998</v>
      </c>
      <c r="K418" t="s">
        <v>1598</v>
      </c>
      <c r="N418" t="s">
        <v>16</v>
      </c>
    </row>
    <row r="419" spans="1:14" x14ac:dyDescent="0.25">
      <c r="A419" t="s">
        <v>1599</v>
      </c>
      <c r="B419" t="s">
        <v>1110</v>
      </c>
      <c r="C419" t="s">
        <v>1111</v>
      </c>
      <c r="D419">
        <v>20230307</v>
      </c>
      <c r="E419">
        <v>20220311</v>
      </c>
      <c r="F419" t="s">
        <v>1112</v>
      </c>
      <c r="G419">
        <v>4</v>
      </c>
      <c r="H419" t="s">
        <v>1150</v>
      </c>
      <c r="I419">
        <v>4</v>
      </c>
      <c r="J419">
        <v>1.998</v>
      </c>
      <c r="N419" t="s">
        <v>16</v>
      </c>
    </row>
    <row r="420" spans="1:14" x14ac:dyDescent="0.25">
      <c r="A420" t="s">
        <v>1600</v>
      </c>
      <c r="B420" t="s">
        <v>1110</v>
      </c>
      <c r="C420" t="s">
        <v>1115</v>
      </c>
      <c r="D420">
        <v>20220817</v>
      </c>
      <c r="E420">
        <v>20210311</v>
      </c>
      <c r="F420" t="s">
        <v>1112</v>
      </c>
      <c r="G420">
        <v>4</v>
      </c>
      <c r="H420" t="s">
        <v>1119</v>
      </c>
      <c r="I420">
        <v>4</v>
      </c>
      <c r="J420">
        <v>1.998</v>
      </c>
      <c r="M420" t="s">
        <v>1131</v>
      </c>
      <c r="N420" t="s">
        <v>16</v>
      </c>
    </row>
    <row r="421" spans="1:14" x14ac:dyDescent="0.25">
      <c r="A421" t="s">
        <v>1601</v>
      </c>
      <c r="B421" t="s">
        <v>1110</v>
      </c>
      <c r="C421" t="s">
        <v>1111</v>
      </c>
      <c r="D421">
        <v>20220920</v>
      </c>
      <c r="E421">
        <v>20211008</v>
      </c>
      <c r="F421" t="s">
        <v>1112</v>
      </c>
      <c r="G421">
        <v>2</v>
      </c>
      <c r="H421" t="s">
        <v>1126</v>
      </c>
      <c r="I421">
        <v>4</v>
      </c>
      <c r="J421">
        <v>1.998</v>
      </c>
      <c r="K421" t="s">
        <v>1260</v>
      </c>
      <c r="N421" t="s">
        <v>16</v>
      </c>
    </row>
    <row r="422" spans="1:14" x14ac:dyDescent="0.25">
      <c r="A422" t="s">
        <v>1602</v>
      </c>
      <c r="B422" t="s">
        <v>1110</v>
      </c>
      <c r="C422" t="s">
        <v>1111</v>
      </c>
      <c r="D422">
        <v>20230127</v>
      </c>
      <c r="E422">
        <v>20220226</v>
      </c>
      <c r="F422" t="s">
        <v>1112</v>
      </c>
      <c r="G422">
        <v>4</v>
      </c>
      <c r="H422" t="s">
        <v>1116</v>
      </c>
      <c r="I422">
        <v>4</v>
      </c>
      <c r="J422">
        <v>1.998</v>
      </c>
      <c r="N422" t="s">
        <v>16</v>
      </c>
    </row>
    <row r="423" spans="1:14" x14ac:dyDescent="0.25">
      <c r="A423" t="s">
        <v>1603</v>
      </c>
      <c r="B423" t="s">
        <v>1110</v>
      </c>
      <c r="C423" t="s">
        <v>1111</v>
      </c>
      <c r="D423">
        <v>20240127</v>
      </c>
      <c r="E423">
        <v>20220127</v>
      </c>
      <c r="F423" t="s">
        <v>1161</v>
      </c>
      <c r="G423">
        <v>4</v>
      </c>
      <c r="H423" t="s">
        <v>1113</v>
      </c>
      <c r="I423">
        <v>4</v>
      </c>
      <c r="J423">
        <v>1.998</v>
      </c>
      <c r="N423" t="s">
        <v>16</v>
      </c>
    </row>
    <row r="424" spans="1:14" x14ac:dyDescent="0.25">
      <c r="A424" t="s">
        <v>1604</v>
      </c>
      <c r="B424" t="s">
        <v>1110</v>
      </c>
      <c r="C424" t="s">
        <v>1326</v>
      </c>
      <c r="D424">
        <v>20220813</v>
      </c>
      <c r="E424">
        <v>20210307</v>
      </c>
      <c r="F424" t="s">
        <v>1112</v>
      </c>
      <c r="G424">
        <v>4</v>
      </c>
      <c r="H424" t="s">
        <v>1130</v>
      </c>
      <c r="I424">
        <v>4</v>
      </c>
      <c r="J424">
        <v>1.8089999999999999</v>
      </c>
      <c r="N424" t="s">
        <v>16</v>
      </c>
    </row>
    <row r="425" spans="1:14" x14ac:dyDescent="0.25">
      <c r="A425" t="s">
        <v>1605</v>
      </c>
      <c r="B425" t="s">
        <v>1110</v>
      </c>
      <c r="C425" t="s">
        <v>1111</v>
      </c>
      <c r="D425">
        <v>20230310</v>
      </c>
      <c r="E425">
        <v>20220313</v>
      </c>
      <c r="F425" t="s">
        <v>1112</v>
      </c>
      <c r="G425">
        <v>4</v>
      </c>
      <c r="H425" t="s">
        <v>1130</v>
      </c>
      <c r="I425">
        <v>4</v>
      </c>
      <c r="J425">
        <v>1.998</v>
      </c>
      <c r="K425" t="s">
        <v>1219</v>
      </c>
      <c r="N425" t="s">
        <v>16</v>
      </c>
    </row>
    <row r="426" spans="1:14" x14ac:dyDescent="0.25">
      <c r="A426" t="s">
        <v>1606</v>
      </c>
      <c r="B426" t="s">
        <v>1110</v>
      </c>
      <c r="C426" t="s">
        <v>1154</v>
      </c>
      <c r="D426">
        <v>20240131</v>
      </c>
      <c r="E426">
        <v>20220124</v>
      </c>
      <c r="F426" t="s">
        <v>1112</v>
      </c>
      <c r="G426">
        <v>4</v>
      </c>
      <c r="H426" t="s">
        <v>1130</v>
      </c>
      <c r="I426">
        <v>4</v>
      </c>
      <c r="J426">
        <v>1.8089999999999999</v>
      </c>
      <c r="N426" t="s">
        <v>16</v>
      </c>
    </row>
    <row r="427" spans="1:14" x14ac:dyDescent="0.25">
      <c r="A427" t="s">
        <v>1607</v>
      </c>
      <c r="B427" t="s">
        <v>1110</v>
      </c>
      <c r="C427" t="s">
        <v>1154</v>
      </c>
      <c r="D427">
        <v>20230125</v>
      </c>
      <c r="E427">
        <v>20170812</v>
      </c>
      <c r="F427" t="s">
        <v>1112</v>
      </c>
      <c r="G427">
        <v>4</v>
      </c>
      <c r="H427" t="s">
        <v>1130</v>
      </c>
      <c r="I427">
        <v>6</v>
      </c>
      <c r="J427">
        <v>2.4980000000000002</v>
      </c>
      <c r="N427" t="s">
        <v>16</v>
      </c>
    </row>
    <row r="428" spans="1:14" x14ac:dyDescent="0.25">
      <c r="A428" t="s">
        <v>1608</v>
      </c>
      <c r="B428" t="s">
        <v>1110</v>
      </c>
      <c r="C428" t="s">
        <v>1115</v>
      </c>
      <c r="D428">
        <v>20221227</v>
      </c>
      <c r="E428">
        <v>20210726</v>
      </c>
      <c r="F428" t="s">
        <v>1112</v>
      </c>
      <c r="G428">
        <v>4</v>
      </c>
      <c r="H428" t="s">
        <v>1175</v>
      </c>
      <c r="I428">
        <v>4</v>
      </c>
      <c r="J428">
        <v>1.998</v>
      </c>
      <c r="M428" t="s">
        <v>1117</v>
      </c>
      <c r="N428" t="s">
        <v>16</v>
      </c>
    </row>
    <row r="429" spans="1:14" x14ac:dyDescent="0.25">
      <c r="A429" t="s">
        <v>1609</v>
      </c>
      <c r="B429" t="s">
        <v>1110</v>
      </c>
      <c r="C429" t="s">
        <v>1563</v>
      </c>
      <c r="D429">
        <v>20221020</v>
      </c>
      <c r="E429">
        <v>20211015</v>
      </c>
      <c r="F429" t="s">
        <v>1112</v>
      </c>
      <c r="G429">
        <v>4</v>
      </c>
      <c r="H429" t="s">
        <v>1126</v>
      </c>
      <c r="I429">
        <v>4</v>
      </c>
      <c r="J429">
        <v>1.998</v>
      </c>
      <c r="N429" t="s">
        <v>16</v>
      </c>
    </row>
    <row r="430" spans="1:14" x14ac:dyDescent="0.25">
      <c r="A430" t="s">
        <v>1610</v>
      </c>
      <c r="B430" t="s">
        <v>1110</v>
      </c>
      <c r="C430" t="s">
        <v>1611</v>
      </c>
      <c r="D430">
        <v>20230309</v>
      </c>
      <c r="E430">
        <v>20201212</v>
      </c>
      <c r="F430" t="s">
        <v>1112</v>
      </c>
      <c r="G430">
        <v>4</v>
      </c>
      <c r="H430" t="s">
        <v>1175</v>
      </c>
      <c r="I430">
        <v>4</v>
      </c>
      <c r="J430">
        <v>1.998</v>
      </c>
      <c r="N430" t="s">
        <v>16</v>
      </c>
    </row>
    <row r="431" spans="1:14" x14ac:dyDescent="0.25">
      <c r="A431" t="s">
        <v>1612</v>
      </c>
      <c r="B431" t="s">
        <v>1110</v>
      </c>
      <c r="C431" t="s">
        <v>1115</v>
      </c>
      <c r="D431">
        <v>20220930</v>
      </c>
      <c r="E431">
        <v>20211222</v>
      </c>
      <c r="F431" t="s">
        <v>1112</v>
      </c>
      <c r="G431">
        <v>4</v>
      </c>
      <c r="H431" t="s">
        <v>1119</v>
      </c>
      <c r="I431">
        <v>4</v>
      </c>
      <c r="J431">
        <v>1.998</v>
      </c>
      <c r="K431" t="s">
        <v>3</v>
      </c>
      <c r="L431" t="s">
        <v>1613</v>
      </c>
      <c r="N431" t="s">
        <v>16</v>
      </c>
    </row>
    <row r="432" spans="1:14" x14ac:dyDescent="0.25">
      <c r="A432" t="s">
        <v>1614</v>
      </c>
      <c r="B432" t="s">
        <v>1110</v>
      </c>
      <c r="C432" t="s">
        <v>1115</v>
      </c>
      <c r="D432">
        <v>20221014</v>
      </c>
      <c r="E432">
        <v>20211011</v>
      </c>
      <c r="F432" t="s">
        <v>1112</v>
      </c>
      <c r="G432">
        <v>4</v>
      </c>
      <c r="H432" t="s">
        <v>1119</v>
      </c>
      <c r="I432">
        <v>4</v>
      </c>
      <c r="J432">
        <v>1.998</v>
      </c>
      <c r="K432" t="s">
        <v>3</v>
      </c>
      <c r="N432" t="s">
        <v>16</v>
      </c>
    </row>
  </sheetData>
  <autoFilter ref="A1:N43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9"/>
  <sheetViews>
    <sheetView topLeftCell="A40" workbookViewId="0">
      <selection activeCell="A34" sqref="A34"/>
    </sheetView>
  </sheetViews>
  <sheetFormatPr defaultRowHeight="15" x14ac:dyDescent="0.25"/>
  <sheetData>
    <row r="1" spans="1:12" x14ac:dyDescent="0.25">
      <c r="A1" t="s">
        <v>0</v>
      </c>
      <c r="B1" t="s">
        <v>1097</v>
      </c>
      <c r="C1" t="s">
        <v>1098</v>
      </c>
      <c r="D1" t="s">
        <v>1099</v>
      </c>
      <c r="E1" t="s">
        <v>1100</v>
      </c>
      <c r="F1" t="s">
        <v>1101</v>
      </c>
      <c r="G1" t="s">
        <v>1102</v>
      </c>
      <c r="H1" t="s">
        <v>1103</v>
      </c>
      <c r="I1" t="s">
        <v>1104</v>
      </c>
      <c r="J1" t="s">
        <v>1788</v>
      </c>
      <c r="K1" t="s">
        <v>1789</v>
      </c>
      <c r="L1" t="s">
        <v>1790</v>
      </c>
    </row>
    <row r="2" spans="1:12" x14ac:dyDescent="0.25">
      <c r="A2" t="s">
        <v>1791</v>
      </c>
      <c r="B2" t="s">
        <v>1792</v>
      </c>
      <c r="C2">
        <v>20240113</v>
      </c>
      <c r="D2">
        <v>20200305</v>
      </c>
      <c r="E2" t="s">
        <v>1112</v>
      </c>
      <c r="F2">
        <v>2</v>
      </c>
      <c r="G2" t="s">
        <v>1130</v>
      </c>
      <c r="H2">
        <v>8</v>
      </c>
      <c r="I2">
        <v>6.2</v>
      </c>
      <c r="J2">
        <v>19901031</v>
      </c>
      <c r="K2">
        <v>19960619</v>
      </c>
      <c r="L2" t="s">
        <v>803</v>
      </c>
    </row>
    <row r="3" spans="1:12" x14ac:dyDescent="0.25">
      <c r="A3" t="s">
        <v>1132</v>
      </c>
      <c r="B3" t="s">
        <v>1115</v>
      </c>
      <c r="C3">
        <v>20240125</v>
      </c>
      <c r="D3">
        <v>20170930</v>
      </c>
      <c r="E3" t="s">
        <v>1112</v>
      </c>
      <c r="F3">
        <v>4</v>
      </c>
      <c r="G3" t="s">
        <v>1113</v>
      </c>
      <c r="H3">
        <v>8</v>
      </c>
      <c r="I3">
        <v>3.9689999999999999</v>
      </c>
      <c r="J3">
        <v>19941110</v>
      </c>
      <c r="K3">
        <v>20060629</v>
      </c>
      <c r="L3" t="s">
        <v>803</v>
      </c>
    </row>
    <row r="4" spans="1:12" x14ac:dyDescent="0.25">
      <c r="A4" t="s">
        <v>1497</v>
      </c>
      <c r="B4" t="s">
        <v>1165</v>
      </c>
      <c r="C4">
        <v>20220103</v>
      </c>
      <c r="D4">
        <v>20130626</v>
      </c>
      <c r="E4" t="s">
        <v>1112</v>
      </c>
      <c r="F4">
        <v>2</v>
      </c>
      <c r="G4" t="s">
        <v>1130</v>
      </c>
      <c r="H4">
        <v>8</v>
      </c>
      <c r="I4">
        <v>3.9689999999999999</v>
      </c>
      <c r="J4">
        <v>19890721</v>
      </c>
      <c r="K4">
        <v>19890721</v>
      </c>
      <c r="L4" t="s">
        <v>803</v>
      </c>
    </row>
    <row r="5" spans="1:12" x14ac:dyDescent="0.25">
      <c r="A5" t="s">
        <v>1212</v>
      </c>
      <c r="B5" t="s">
        <v>1154</v>
      </c>
      <c r="C5">
        <v>20220410</v>
      </c>
      <c r="D5">
        <v>20231022</v>
      </c>
      <c r="E5" t="s">
        <v>1112</v>
      </c>
      <c r="F5">
        <v>2</v>
      </c>
      <c r="G5" t="s">
        <v>1170</v>
      </c>
      <c r="H5">
        <v>8</v>
      </c>
      <c r="I5">
        <v>3.9689999999999999</v>
      </c>
      <c r="J5">
        <v>19890822</v>
      </c>
      <c r="K5">
        <v>19890822</v>
      </c>
      <c r="L5" t="s">
        <v>16</v>
      </c>
    </row>
    <row r="6" spans="1:12" x14ac:dyDescent="0.25">
      <c r="A6" t="s">
        <v>1793</v>
      </c>
      <c r="B6" t="s">
        <v>1794</v>
      </c>
      <c r="C6">
        <v>19980310</v>
      </c>
      <c r="D6">
        <v>20020814</v>
      </c>
      <c r="E6" t="s">
        <v>1112</v>
      </c>
      <c r="F6">
        <v>2</v>
      </c>
      <c r="G6" t="s">
        <v>1126</v>
      </c>
      <c r="H6">
        <v>6</v>
      </c>
      <c r="I6">
        <v>3.4980000000000002</v>
      </c>
      <c r="J6">
        <v>19950310</v>
      </c>
      <c r="K6">
        <v>19950310</v>
      </c>
      <c r="L6" t="s">
        <v>16</v>
      </c>
    </row>
    <row r="7" spans="1:12" x14ac:dyDescent="0.25">
      <c r="A7" t="s">
        <v>1795</v>
      </c>
      <c r="B7" t="s">
        <v>1794</v>
      </c>
      <c r="C7">
        <v>20251108</v>
      </c>
      <c r="D7">
        <v>20090821</v>
      </c>
      <c r="E7" t="s">
        <v>1112</v>
      </c>
      <c r="F7">
        <v>2</v>
      </c>
      <c r="G7" t="s">
        <v>1126</v>
      </c>
      <c r="H7">
        <v>6</v>
      </c>
      <c r="I7">
        <v>2.5680000000000001</v>
      </c>
      <c r="J7">
        <v>19890307</v>
      </c>
      <c r="K7">
        <v>19890307</v>
      </c>
      <c r="L7" t="s">
        <v>803</v>
      </c>
    </row>
    <row r="8" spans="1:12" x14ac:dyDescent="0.25">
      <c r="A8" t="s">
        <v>1541</v>
      </c>
      <c r="B8" t="s">
        <v>1154</v>
      </c>
      <c r="C8">
        <v>20160326</v>
      </c>
      <c r="D8">
        <v>20140222</v>
      </c>
      <c r="E8" t="s">
        <v>1112</v>
      </c>
      <c r="F8">
        <v>4</v>
      </c>
      <c r="G8" t="s">
        <v>1130</v>
      </c>
      <c r="H8">
        <v>6</v>
      </c>
      <c r="I8">
        <v>2.5</v>
      </c>
      <c r="J8">
        <v>19890424</v>
      </c>
      <c r="K8">
        <v>20070511</v>
      </c>
      <c r="L8" t="s">
        <v>803</v>
      </c>
    </row>
    <row r="9" spans="1:12" x14ac:dyDescent="0.25">
      <c r="A9" t="s">
        <v>1796</v>
      </c>
      <c r="B9" t="s">
        <v>1149</v>
      </c>
      <c r="C9">
        <v>19940925</v>
      </c>
      <c r="D9">
        <v>20230922</v>
      </c>
      <c r="E9" t="s">
        <v>1112</v>
      </c>
      <c r="F9">
        <v>2</v>
      </c>
      <c r="G9" t="s">
        <v>1175</v>
      </c>
      <c r="H9">
        <v>6</v>
      </c>
      <c r="I9">
        <v>2.5</v>
      </c>
      <c r="J9">
        <v>19910925</v>
      </c>
      <c r="K9">
        <v>20230922</v>
      </c>
      <c r="L9" t="s">
        <v>803</v>
      </c>
    </row>
    <row r="10" spans="1:12" x14ac:dyDescent="0.25">
      <c r="A10" t="s">
        <v>1381</v>
      </c>
      <c r="B10" t="s">
        <v>1149</v>
      </c>
      <c r="C10">
        <v>20220908</v>
      </c>
      <c r="D10">
        <v>20151122</v>
      </c>
      <c r="E10" t="s">
        <v>1112</v>
      </c>
      <c r="F10">
        <v>2</v>
      </c>
      <c r="G10" t="s">
        <v>1126</v>
      </c>
      <c r="H10">
        <v>6</v>
      </c>
      <c r="I10">
        <v>2.5</v>
      </c>
      <c r="J10">
        <v>19921201</v>
      </c>
      <c r="K10">
        <v>19921201</v>
      </c>
      <c r="L10" t="s">
        <v>16</v>
      </c>
    </row>
    <row r="11" spans="1:12" x14ac:dyDescent="0.25">
      <c r="A11" t="s">
        <v>1418</v>
      </c>
      <c r="B11" t="s">
        <v>1111</v>
      </c>
      <c r="C11">
        <v>20240729</v>
      </c>
      <c r="D11">
        <v>20230729</v>
      </c>
      <c r="E11" t="s">
        <v>1112</v>
      </c>
      <c r="F11">
        <v>4</v>
      </c>
      <c r="G11" t="s">
        <v>1130</v>
      </c>
      <c r="H11">
        <v>6</v>
      </c>
      <c r="I11">
        <v>2.5</v>
      </c>
      <c r="J11">
        <v>19970701</v>
      </c>
      <c r="K11">
        <v>20190206</v>
      </c>
      <c r="L11" t="s">
        <v>803</v>
      </c>
    </row>
    <row r="12" spans="1:12" x14ac:dyDescent="0.25">
      <c r="A12" t="s">
        <v>1382</v>
      </c>
      <c r="B12" t="s">
        <v>1154</v>
      </c>
      <c r="C12">
        <v>20180720</v>
      </c>
      <c r="D12">
        <v>20190708</v>
      </c>
      <c r="E12" t="s">
        <v>1112</v>
      </c>
      <c r="F12">
        <v>4</v>
      </c>
      <c r="G12" t="s">
        <v>1130</v>
      </c>
      <c r="H12">
        <v>6</v>
      </c>
      <c r="I12">
        <v>2.4990000000000001</v>
      </c>
      <c r="J12">
        <v>19900730</v>
      </c>
      <c r="K12">
        <v>19961209</v>
      </c>
      <c r="L12" t="s">
        <v>16</v>
      </c>
    </row>
    <row r="13" spans="1:12" x14ac:dyDescent="0.25">
      <c r="A13" t="s">
        <v>1452</v>
      </c>
      <c r="B13" t="s">
        <v>1115</v>
      </c>
      <c r="C13">
        <v>20150926</v>
      </c>
      <c r="D13">
        <v>20090911</v>
      </c>
      <c r="E13" t="s">
        <v>1112</v>
      </c>
      <c r="F13">
        <v>2</v>
      </c>
      <c r="G13" t="s">
        <v>1119</v>
      </c>
      <c r="H13">
        <v>6</v>
      </c>
      <c r="I13">
        <v>2.4980000000000002</v>
      </c>
      <c r="J13">
        <v>19941004</v>
      </c>
      <c r="K13">
        <v>20030818</v>
      </c>
      <c r="L13" t="s">
        <v>16</v>
      </c>
    </row>
    <row r="14" spans="1:12" x14ac:dyDescent="0.25">
      <c r="A14" t="s">
        <v>1344</v>
      </c>
      <c r="B14" t="s">
        <v>1149</v>
      </c>
      <c r="C14">
        <v>20230605</v>
      </c>
      <c r="D14">
        <v>20220309</v>
      </c>
      <c r="E14" t="s">
        <v>1112</v>
      </c>
      <c r="F14">
        <v>4</v>
      </c>
      <c r="G14" t="s">
        <v>1175</v>
      </c>
      <c r="H14">
        <v>6</v>
      </c>
      <c r="I14">
        <v>2.4980000000000002</v>
      </c>
      <c r="J14">
        <v>19940608</v>
      </c>
      <c r="K14">
        <v>20090519</v>
      </c>
      <c r="L14" t="s">
        <v>803</v>
      </c>
    </row>
    <row r="15" spans="1:12" x14ac:dyDescent="0.25">
      <c r="A15" t="s">
        <v>1284</v>
      </c>
      <c r="B15" t="s">
        <v>1111</v>
      </c>
      <c r="C15">
        <v>20240713</v>
      </c>
      <c r="D15">
        <v>20120607</v>
      </c>
      <c r="E15" t="s">
        <v>1112</v>
      </c>
      <c r="F15">
        <v>4</v>
      </c>
      <c r="G15" t="s">
        <v>1126</v>
      </c>
      <c r="H15">
        <v>6</v>
      </c>
      <c r="I15">
        <v>2.4980000000000002</v>
      </c>
      <c r="J15">
        <v>19990901</v>
      </c>
      <c r="K15">
        <v>20110418</v>
      </c>
      <c r="L15" t="s">
        <v>803</v>
      </c>
    </row>
    <row r="16" spans="1:12" x14ac:dyDescent="0.25">
      <c r="A16" t="s">
        <v>1508</v>
      </c>
      <c r="B16" t="s">
        <v>1111</v>
      </c>
      <c r="C16">
        <v>20210403</v>
      </c>
      <c r="D16">
        <v>20160225</v>
      </c>
      <c r="E16" t="s">
        <v>1112</v>
      </c>
      <c r="F16">
        <v>5</v>
      </c>
      <c r="G16" t="s">
        <v>1175</v>
      </c>
      <c r="H16">
        <v>6</v>
      </c>
      <c r="I16">
        <v>2.4980000000000002</v>
      </c>
      <c r="J16">
        <v>19950630</v>
      </c>
      <c r="K16">
        <v>20070801</v>
      </c>
      <c r="L16" t="s">
        <v>16</v>
      </c>
    </row>
    <row r="17" spans="1:12" x14ac:dyDescent="0.25">
      <c r="A17" t="s">
        <v>1202</v>
      </c>
      <c r="B17" t="s">
        <v>1111</v>
      </c>
      <c r="C17">
        <v>20161118</v>
      </c>
      <c r="D17">
        <v>20120109</v>
      </c>
      <c r="E17" t="s">
        <v>1112</v>
      </c>
      <c r="F17">
        <v>4</v>
      </c>
      <c r="G17" t="s">
        <v>1116</v>
      </c>
      <c r="H17">
        <v>6</v>
      </c>
      <c r="I17">
        <v>2.4980000000000002</v>
      </c>
      <c r="J17">
        <v>20010301</v>
      </c>
      <c r="K17">
        <v>20120109</v>
      </c>
      <c r="L17" t="s">
        <v>803</v>
      </c>
    </row>
    <row r="18" spans="1:12" x14ac:dyDescent="0.25">
      <c r="A18" t="s">
        <v>1607</v>
      </c>
      <c r="B18" t="s">
        <v>1154</v>
      </c>
      <c r="C18">
        <v>20230125</v>
      </c>
      <c r="D18">
        <v>20170812</v>
      </c>
      <c r="E18" t="s">
        <v>1112</v>
      </c>
      <c r="F18">
        <v>4</v>
      </c>
      <c r="G18" t="s">
        <v>1130</v>
      </c>
      <c r="H18">
        <v>6</v>
      </c>
      <c r="I18">
        <v>2.4980000000000002</v>
      </c>
      <c r="J18">
        <v>19921230</v>
      </c>
      <c r="K18">
        <v>19921230</v>
      </c>
      <c r="L18" t="s">
        <v>16</v>
      </c>
    </row>
    <row r="19" spans="1:12" x14ac:dyDescent="0.25">
      <c r="A19" t="s">
        <v>1518</v>
      </c>
      <c r="B19" t="s">
        <v>1149</v>
      </c>
      <c r="C19">
        <v>20230325</v>
      </c>
      <c r="D19">
        <v>20110825</v>
      </c>
      <c r="E19" t="s">
        <v>1112</v>
      </c>
      <c r="F19">
        <v>2</v>
      </c>
      <c r="G19" t="s">
        <v>1130</v>
      </c>
      <c r="H19">
        <v>6</v>
      </c>
      <c r="I19">
        <v>2.4980000000000002</v>
      </c>
      <c r="J19">
        <v>19930107</v>
      </c>
      <c r="K19">
        <v>19930107</v>
      </c>
      <c r="L19" t="s">
        <v>16</v>
      </c>
    </row>
    <row r="20" spans="1:12" x14ac:dyDescent="0.25">
      <c r="A20" t="s">
        <v>1419</v>
      </c>
      <c r="B20" t="s">
        <v>1115</v>
      </c>
      <c r="C20">
        <v>20211014</v>
      </c>
      <c r="D20">
        <v>20210203</v>
      </c>
      <c r="E20" t="s">
        <v>1112</v>
      </c>
      <c r="F20">
        <v>4</v>
      </c>
      <c r="G20" t="s">
        <v>1130</v>
      </c>
      <c r="H20">
        <v>6</v>
      </c>
      <c r="I20">
        <v>2.4980000000000002</v>
      </c>
      <c r="J20">
        <v>19960731</v>
      </c>
      <c r="K20">
        <v>20210203</v>
      </c>
      <c r="L20" t="s">
        <v>803</v>
      </c>
    </row>
    <row r="21" spans="1:12" x14ac:dyDescent="0.25">
      <c r="A21" t="s">
        <v>1797</v>
      </c>
      <c r="B21" t="s">
        <v>1794</v>
      </c>
      <c r="C21">
        <v>20240712</v>
      </c>
      <c r="D21">
        <v>20120317</v>
      </c>
      <c r="E21" t="s">
        <v>1112</v>
      </c>
      <c r="F21">
        <v>4</v>
      </c>
      <c r="G21" t="s">
        <v>1116</v>
      </c>
      <c r="H21">
        <v>6</v>
      </c>
      <c r="I21">
        <v>2.4980000000000002</v>
      </c>
      <c r="J21">
        <v>19950220</v>
      </c>
      <c r="K21">
        <v>19950220</v>
      </c>
      <c r="L21" t="s">
        <v>803</v>
      </c>
    </row>
    <row r="22" spans="1:12" x14ac:dyDescent="0.25">
      <c r="A22" t="s">
        <v>1169</v>
      </c>
      <c r="B22" t="s">
        <v>1134</v>
      </c>
      <c r="C22">
        <v>20160417</v>
      </c>
      <c r="D22">
        <v>20100730</v>
      </c>
      <c r="E22" t="s">
        <v>1112</v>
      </c>
      <c r="F22">
        <v>4</v>
      </c>
      <c r="G22" t="s">
        <v>1170</v>
      </c>
      <c r="H22">
        <v>6</v>
      </c>
      <c r="I22">
        <v>2.4980000000000002</v>
      </c>
      <c r="J22">
        <v>19890220</v>
      </c>
      <c r="K22">
        <v>19890220</v>
      </c>
      <c r="L22" t="s">
        <v>803</v>
      </c>
    </row>
    <row r="23" spans="1:12" x14ac:dyDescent="0.25">
      <c r="A23" t="s">
        <v>1221</v>
      </c>
      <c r="B23" t="s">
        <v>1180</v>
      </c>
      <c r="C23">
        <v>20190115</v>
      </c>
      <c r="D23">
        <v>20150424</v>
      </c>
      <c r="E23" t="s">
        <v>1112</v>
      </c>
      <c r="F23">
        <v>4</v>
      </c>
      <c r="G23" t="s">
        <v>1113</v>
      </c>
      <c r="H23">
        <v>6</v>
      </c>
      <c r="I23">
        <v>2.4980000000000002</v>
      </c>
      <c r="J23">
        <v>19900209</v>
      </c>
      <c r="K23">
        <v>19900209</v>
      </c>
      <c r="L23" t="s">
        <v>803</v>
      </c>
    </row>
    <row r="24" spans="1:12" x14ac:dyDescent="0.25">
      <c r="A24" t="s">
        <v>1322</v>
      </c>
      <c r="B24" t="s">
        <v>1115</v>
      </c>
      <c r="C24">
        <v>20251130</v>
      </c>
      <c r="D24">
        <v>20160715</v>
      </c>
      <c r="E24" t="s">
        <v>1112</v>
      </c>
      <c r="F24">
        <v>2</v>
      </c>
      <c r="G24" t="s">
        <v>1130</v>
      </c>
      <c r="H24">
        <v>6</v>
      </c>
      <c r="I24">
        <v>2.492</v>
      </c>
      <c r="J24">
        <v>19930701</v>
      </c>
      <c r="K24">
        <v>20160715</v>
      </c>
      <c r="L24" t="s">
        <v>803</v>
      </c>
    </row>
    <row r="25" spans="1:12" x14ac:dyDescent="0.25">
      <c r="A25" t="s">
        <v>1443</v>
      </c>
      <c r="B25" t="s">
        <v>1444</v>
      </c>
      <c r="C25">
        <v>20211122</v>
      </c>
      <c r="D25">
        <v>20210204</v>
      </c>
      <c r="E25" t="s">
        <v>1112</v>
      </c>
      <c r="F25">
        <v>4</v>
      </c>
      <c r="G25" t="s">
        <v>1113</v>
      </c>
      <c r="H25">
        <v>6</v>
      </c>
      <c r="I25">
        <v>2.4910000000000001</v>
      </c>
      <c r="J25">
        <v>19991101</v>
      </c>
      <c r="K25">
        <v>20210204</v>
      </c>
      <c r="L25" t="s">
        <v>16</v>
      </c>
    </row>
    <row r="26" spans="1:12" x14ac:dyDescent="0.25">
      <c r="A26" t="s">
        <v>1231</v>
      </c>
      <c r="B26" t="s">
        <v>1111</v>
      </c>
      <c r="C26">
        <v>20200906</v>
      </c>
      <c r="D26">
        <v>20170822</v>
      </c>
      <c r="E26" t="s">
        <v>1112</v>
      </c>
      <c r="F26">
        <v>4</v>
      </c>
      <c r="G26" t="s">
        <v>1113</v>
      </c>
      <c r="H26">
        <v>6</v>
      </c>
      <c r="I26">
        <v>2.4910000000000001</v>
      </c>
      <c r="J26">
        <v>19990301</v>
      </c>
      <c r="K26">
        <v>20170822</v>
      </c>
      <c r="L26" t="s">
        <v>16</v>
      </c>
    </row>
    <row r="27" spans="1:12" x14ac:dyDescent="0.25">
      <c r="A27" t="s">
        <v>1480</v>
      </c>
      <c r="B27" t="s">
        <v>1115</v>
      </c>
      <c r="C27">
        <v>20190725</v>
      </c>
      <c r="D27">
        <v>20140315</v>
      </c>
      <c r="E27" t="s">
        <v>1112</v>
      </c>
      <c r="F27">
        <v>4</v>
      </c>
      <c r="G27" t="s">
        <v>1113</v>
      </c>
      <c r="H27">
        <v>6</v>
      </c>
      <c r="I27">
        <v>2.4900000000000002</v>
      </c>
      <c r="J27">
        <v>19941021</v>
      </c>
      <c r="K27">
        <v>20020305</v>
      </c>
      <c r="L27" t="s">
        <v>16</v>
      </c>
    </row>
    <row r="28" spans="1:12" x14ac:dyDescent="0.25">
      <c r="A28" t="s">
        <v>1215</v>
      </c>
      <c r="B28" t="s">
        <v>1134</v>
      </c>
      <c r="C28">
        <v>20250421</v>
      </c>
      <c r="D28">
        <v>20230421</v>
      </c>
      <c r="E28" t="s">
        <v>1112</v>
      </c>
      <c r="F28">
        <v>2</v>
      </c>
      <c r="G28" t="s">
        <v>1130</v>
      </c>
      <c r="H28">
        <v>6</v>
      </c>
      <c r="I28">
        <v>2.4900000000000002</v>
      </c>
      <c r="J28">
        <v>19900710</v>
      </c>
      <c r="K28">
        <v>19970728</v>
      </c>
      <c r="L28" t="s">
        <v>803</v>
      </c>
    </row>
    <row r="29" spans="1:12" x14ac:dyDescent="0.25">
      <c r="A29" t="s">
        <v>1201</v>
      </c>
      <c r="B29" t="s">
        <v>1165</v>
      </c>
      <c r="C29">
        <v>20200617</v>
      </c>
      <c r="D29">
        <v>20180601</v>
      </c>
      <c r="E29" t="s">
        <v>1112</v>
      </c>
      <c r="G29" t="s">
        <v>1119</v>
      </c>
      <c r="H29">
        <v>6</v>
      </c>
      <c r="I29">
        <v>2.4900000000000002</v>
      </c>
      <c r="J29">
        <v>19891219</v>
      </c>
      <c r="K29">
        <v>19980516</v>
      </c>
      <c r="L29" t="s">
        <v>16</v>
      </c>
    </row>
    <row r="30" spans="1:12" x14ac:dyDescent="0.25">
      <c r="A30" t="s">
        <v>1470</v>
      </c>
      <c r="B30" t="s">
        <v>1154</v>
      </c>
      <c r="C30">
        <v>20230729</v>
      </c>
      <c r="D30">
        <v>20180303</v>
      </c>
      <c r="E30" t="s">
        <v>1112</v>
      </c>
      <c r="F30">
        <v>2</v>
      </c>
      <c r="G30" t="s">
        <v>1130</v>
      </c>
      <c r="H30">
        <v>6</v>
      </c>
      <c r="I30">
        <v>2.4889999999999999</v>
      </c>
      <c r="J30">
        <v>19910307</v>
      </c>
      <c r="K30">
        <v>19910307</v>
      </c>
      <c r="L30" t="s">
        <v>16</v>
      </c>
    </row>
    <row r="31" spans="1:12" x14ac:dyDescent="0.25">
      <c r="A31" t="s">
        <v>1521</v>
      </c>
      <c r="B31" t="s">
        <v>1240</v>
      </c>
      <c r="C31">
        <v>20120727</v>
      </c>
      <c r="D31">
        <v>20161219</v>
      </c>
      <c r="E31" t="s">
        <v>1112</v>
      </c>
      <c r="F31">
        <v>2</v>
      </c>
      <c r="G31" t="s">
        <v>1130</v>
      </c>
      <c r="H31">
        <v>4</v>
      </c>
      <c r="I31">
        <v>2.4</v>
      </c>
      <c r="J31">
        <v>19910630</v>
      </c>
      <c r="K31">
        <v>19941222</v>
      </c>
      <c r="L31" t="s">
        <v>16</v>
      </c>
    </row>
    <row r="32" spans="1:12" x14ac:dyDescent="0.25">
      <c r="A32" t="s">
        <v>1798</v>
      </c>
      <c r="B32" t="s">
        <v>1792</v>
      </c>
      <c r="C32">
        <v>20200508</v>
      </c>
      <c r="D32">
        <v>20200118</v>
      </c>
      <c r="E32" t="s">
        <v>1112</v>
      </c>
      <c r="F32">
        <v>4</v>
      </c>
      <c r="G32" t="s">
        <v>1126</v>
      </c>
      <c r="H32">
        <v>4</v>
      </c>
      <c r="I32">
        <v>2.3889999999999998</v>
      </c>
      <c r="J32">
        <v>19930224</v>
      </c>
      <c r="K32">
        <v>20161125</v>
      </c>
      <c r="L32" t="s">
        <v>16</v>
      </c>
    </row>
    <row r="33" spans="1:12" x14ac:dyDescent="0.25">
      <c r="A33" t="s">
        <v>1383</v>
      </c>
      <c r="B33" t="s">
        <v>1219</v>
      </c>
      <c r="C33">
        <v>20250515</v>
      </c>
      <c r="D33">
        <v>20210213</v>
      </c>
      <c r="E33" t="s">
        <v>1112</v>
      </c>
      <c r="F33">
        <v>4</v>
      </c>
      <c r="G33" t="s">
        <v>1113</v>
      </c>
      <c r="H33">
        <v>4</v>
      </c>
      <c r="I33">
        <v>2.3889999999999998</v>
      </c>
      <c r="J33">
        <v>19920917</v>
      </c>
      <c r="K33">
        <v>20180308</v>
      </c>
      <c r="L33" t="s">
        <v>803</v>
      </c>
    </row>
    <row r="34" spans="1:12" x14ac:dyDescent="0.25">
      <c r="A34" t="s">
        <v>1799</v>
      </c>
      <c r="B34" t="s">
        <v>1219</v>
      </c>
      <c r="C34">
        <v>20250510</v>
      </c>
      <c r="D34">
        <v>20230512</v>
      </c>
      <c r="E34" t="s">
        <v>1161</v>
      </c>
      <c r="F34">
        <v>4</v>
      </c>
      <c r="G34" t="s">
        <v>1172</v>
      </c>
      <c r="H34">
        <v>4</v>
      </c>
      <c r="I34">
        <v>2.3889999999999998</v>
      </c>
      <c r="J34">
        <v>19920630</v>
      </c>
      <c r="K34">
        <v>20230512</v>
      </c>
      <c r="L34" t="s">
        <v>803</v>
      </c>
    </row>
    <row r="35" spans="1:12" x14ac:dyDescent="0.25">
      <c r="A35" t="s">
        <v>1311</v>
      </c>
      <c r="B35" t="s">
        <v>1111</v>
      </c>
      <c r="C35">
        <v>20240508</v>
      </c>
      <c r="D35">
        <v>20151128</v>
      </c>
      <c r="E35" t="s">
        <v>1112</v>
      </c>
      <c r="F35">
        <v>4</v>
      </c>
      <c r="G35" t="s">
        <v>1175</v>
      </c>
      <c r="H35">
        <v>4</v>
      </c>
      <c r="I35">
        <v>2</v>
      </c>
      <c r="J35">
        <v>19990201</v>
      </c>
      <c r="K35">
        <v>20110825</v>
      </c>
      <c r="L35" t="s">
        <v>803</v>
      </c>
    </row>
    <row r="36" spans="1:12" x14ac:dyDescent="0.25">
      <c r="A36" t="s">
        <v>1800</v>
      </c>
      <c r="B36" t="s">
        <v>1794</v>
      </c>
      <c r="C36">
        <v>20141010</v>
      </c>
      <c r="D36">
        <v>20131018</v>
      </c>
      <c r="E36" t="s">
        <v>1112</v>
      </c>
      <c r="F36">
        <v>2</v>
      </c>
      <c r="G36" t="s">
        <v>1130</v>
      </c>
      <c r="H36">
        <v>4</v>
      </c>
      <c r="I36">
        <v>2</v>
      </c>
      <c r="J36">
        <v>19930928</v>
      </c>
      <c r="K36">
        <v>20131018</v>
      </c>
      <c r="L36" t="s">
        <v>16</v>
      </c>
    </row>
    <row r="37" spans="1:12" x14ac:dyDescent="0.25">
      <c r="A37" t="s">
        <v>1293</v>
      </c>
      <c r="B37" t="s">
        <v>1294</v>
      </c>
      <c r="C37">
        <v>20240816</v>
      </c>
      <c r="D37">
        <v>20210813</v>
      </c>
      <c r="E37" t="s">
        <v>1112</v>
      </c>
      <c r="F37">
        <v>4</v>
      </c>
      <c r="G37" t="s">
        <v>1126</v>
      </c>
      <c r="H37">
        <v>4</v>
      </c>
      <c r="I37">
        <v>2</v>
      </c>
      <c r="J37">
        <v>19850901</v>
      </c>
      <c r="K37">
        <v>20101013</v>
      </c>
      <c r="L37" t="s">
        <v>803</v>
      </c>
    </row>
    <row r="38" spans="1:12" x14ac:dyDescent="0.25">
      <c r="A38" t="s">
        <v>1340</v>
      </c>
      <c r="B38" t="s">
        <v>1115</v>
      </c>
      <c r="C38">
        <v>19970930</v>
      </c>
      <c r="D38">
        <v>20140104</v>
      </c>
      <c r="E38" t="s">
        <v>1112</v>
      </c>
      <c r="G38" t="s">
        <v>1130</v>
      </c>
      <c r="H38">
        <v>4</v>
      </c>
      <c r="I38">
        <v>2</v>
      </c>
      <c r="J38">
        <v>19940930</v>
      </c>
      <c r="K38">
        <v>20070412</v>
      </c>
      <c r="L38" t="s">
        <v>16</v>
      </c>
    </row>
    <row r="39" spans="1:12" x14ac:dyDescent="0.25">
      <c r="A39" t="s">
        <v>1287</v>
      </c>
      <c r="B39" t="s">
        <v>1111</v>
      </c>
      <c r="C39">
        <v>20180713</v>
      </c>
      <c r="D39">
        <v>20160622</v>
      </c>
      <c r="E39" t="s">
        <v>1161</v>
      </c>
      <c r="F39">
        <v>4</v>
      </c>
      <c r="G39" t="s">
        <v>1113</v>
      </c>
      <c r="H39">
        <v>4</v>
      </c>
      <c r="I39">
        <v>2</v>
      </c>
      <c r="J39">
        <v>19910703</v>
      </c>
      <c r="K39">
        <v>20160622</v>
      </c>
      <c r="L39" t="s">
        <v>16</v>
      </c>
    </row>
    <row r="40" spans="1:12" x14ac:dyDescent="0.25">
      <c r="A40" t="s">
        <v>1483</v>
      </c>
      <c r="B40" t="s">
        <v>1111</v>
      </c>
      <c r="C40">
        <v>20200326</v>
      </c>
      <c r="D40">
        <v>20170321</v>
      </c>
      <c r="E40" t="s">
        <v>1112</v>
      </c>
      <c r="F40">
        <v>4</v>
      </c>
      <c r="G40" t="s">
        <v>1126</v>
      </c>
      <c r="H40">
        <v>4</v>
      </c>
      <c r="I40">
        <v>2</v>
      </c>
      <c r="J40">
        <v>19970601</v>
      </c>
      <c r="K40">
        <v>20170321</v>
      </c>
      <c r="L40" t="s">
        <v>16</v>
      </c>
    </row>
    <row r="41" spans="1:12" x14ac:dyDescent="0.25">
      <c r="A41" t="s">
        <v>1123</v>
      </c>
      <c r="B41" t="s">
        <v>1111</v>
      </c>
      <c r="C41">
        <v>20240517</v>
      </c>
      <c r="D41">
        <v>20201104</v>
      </c>
      <c r="E41" t="s">
        <v>1112</v>
      </c>
      <c r="F41">
        <v>4</v>
      </c>
      <c r="G41" t="s">
        <v>1113</v>
      </c>
      <c r="H41">
        <v>4</v>
      </c>
      <c r="I41">
        <v>2</v>
      </c>
      <c r="J41">
        <v>20010301</v>
      </c>
      <c r="K41">
        <v>20190729</v>
      </c>
      <c r="L41" t="s">
        <v>803</v>
      </c>
    </row>
    <row r="42" spans="1:12" x14ac:dyDescent="0.25">
      <c r="A42" t="s">
        <v>1489</v>
      </c>
      <c r="B42" t="s">
        <v>1490</v>
      </c>
      <c r="C42">
        <v>20240315</v>
      </c>
      <c r="D42">
        <v>20160317</v>
      </c>
      <c r="E42" t="s">
        <v>1112</v>
      </c>
      <c r="F42">
        <v>4</v>
      </c>
      <c r="G42" t="s">
        <v>1126</v>
      </c>
      <c r="H42">
        <v>4</v>
      </c>
      <c r="I42">
        <v>1.9990000000000001</v>
      </c>
      <c r="J42">
        <v>19961008</v>
      </c>
      <c r="K42">
        <v>20160317</v>
      </c>
      <c r="L42" t="s">
        <v>803</v>
      </c>
    </row>
    <row r="43" spans="1:12" x14ac:dyDescent="0.25">
      <c r="A43" t="s">
        <v>1439</v>
      </c>
      <c r="B43" t="s">
        <v>1177</v>
      </c>
      <c r="C43">
        <v>20220508</v>
      </c>
      <c r="E43" t="s">
        <v>1112</v>
      </c>
      <c r="F43">
        <v>4</v>
      </c>
      <c r="G43" t="s">
        <v>1119</v>
      </c>
      <c r="H43">
        <v>4</v>
      </c>
      <c r="I43">
        <v>1.9990000000000001</v>
      </c>
      <c r="J43">
        <v>19930101</v>
      </c>
      <c r="K43">
        <v>20180509</v>
      </c>
      <c r="L43" t="s">
        <v>16</v>
      </c>
    </row>
    <row r="44" spans="1:12" x14ac:dyDescent="0.25">
      <c r="A44" t="s">
        <v>1560</v>
      </c>
      <c r="B44" t="s">
        <v>1561</v>
      </c>
      <c r="C44">
        <v>20171223</v>
      </c>
      <c r="D44">
        <v>20090808</v>
      </c>
      <c r="E44" t="s">
        <v>1112</v>
      </c>
      <c r="G44" t="s">
        <v>1113</v>
      </c>
      <c r="H44">
        <v>4</v>
      </c>
      <c r="I44">
        <v>1.998</v>
      </c>
      <c r="J44">
        <v>19990401</v>
      </c>
      <c r="K44">
        <v>20090808</v>
      </c>
      <c r="L44" t="s">
        <v>16</v>
      </c>
    </row>
    <row r="45" spans="1:12" x14ac:dyDescent="0.25">
      <c r="A45" t="s">
        <v>1147</v>
      </c>
      <c r="B45" t="s">
        <v>1115</v>
      </c>
      <c r="C45">
        <v>20240411</v>
      </c>
      <c r="D45">
        <v>20110723</v>
      </c>
      <c r="E45" t="s">
        <v>1112</v>
      </c>
      <c r="F45">
        <v>4</v>
      </c>
      <c r="G45" t="s">
        <v>1130</v>
      </c>
      <c r="H45">
        <v>4</v>
      </c>
      <c r="I45">
        <v>1.998</v>
      </c>
      <c r="J45">
        <v>19990729</v>
      </c>
      <c r="K45">
        <v>19990729</v>
      </c>
      <c r="L45" t="s">
        <v>803</v>
      </c>
    </row>
    <row r="46" spans="1:12" x14ac:dyDescent="0.25">
      <c r="A46" t="s">
        <v>1204</v>
      </c>
      <c r="B46" t="s">
        <v>1115</v>
      </c>
      <c r="C46">
        <v>20240511</v>
      </c>
      <c r="D46">
        <v>20220718</v>
      </c>
      <c r="E46" t="s">
        <v>1112</v>
      </c>
      <c r="F46">
        <v>4</v>
      </c>
      <c r="G46" t="s">
        <v>1175</v>
      </c>
      <c r="H46">
        <v>4</v>
      </c>
      <c r="I46">
        <v>1.998</v>
      </c>
      <c r="J46">
        <v>19980629</v>
      </c>
      <c r="K46">
        <v>20120309</v>
      </c>
      <c r="L46" t="s">
        <v>16</v>
      </c>
    </row>
    <row r="47" spans="1:12" x14ac:dyDescent="0.25">
      <c r="A47" t="s">
        <v>1227</v>
      </c>
      <c r="B47" t="s">
        <v>1115</v>
      </c>
      <c r="C47">
        <v>20230906</v>
      </c>
      <c r="D47">
        <v>20220716</v>
      </c>
      <c r="E47" t="s">
        <v>1112</v>
      </c>
      <c r="F47">
        <v>4</v>
      </c>
      <c r="G47" t="s">
        <v>1130</v>
      </c>
      <c r="H47">
        <v>4</v>
      </c>
      <c r="I47">
        <v>1.998</v>
      </c>
      <c r="J47">
        <v>19960708</v>
      </c>
      <c r="K47">
        <v>20111229</v>
      </c>
      <c r="L47" t="s">
        <v>16</v>
      </c>
    </row>
    <row r="48" spans="1:12" x14ac:dyDescent="0.25">
      <c r="A48" t="s">
        <v>1527</v>
      </c>
      <c r="B48" t="s">
        <v>1115</v>
      </c>
      <c r="C48">
        <v>20220331</v>
      </c>
      <c r="D48">
        <v>20200818</v>
      </c>
      <c r="E48" t="s">
        <v>1112</v>
      </c>
      <c r="G48" t="s">
        <v>1144</v>
      </c>
      <c r="H48">
        <v>4</v>
      </c>
      <c r="I48">
        <v>1.998</v>
      </c>
      <c r="J48">
        <v>19950524</v>
      </c>
      <c r="K48">
        <v>20080114</v>
      </c>
      <c r="L48" t="s">
        <v>16</v>
      </c>
    </row>
    <row r="49" spans="1:12" x14ac:dyDescent="0.25">
      <c r="A49" t="s">
        <v>1296</v>
      </c>
      <c r="B49" t="s">
        <v>3</v>
      </c>
      <c r="C49">
        <v>20131112</v>
      </c>
      <c r="D49">
        <v>20060920</v>
      </c>
      <c r="E49" t="s">
        <v>1183</v>
      </c>
      <c r="F49">
        <v>4</v>
      </c>
      <c r="G49" t="s">
        <v>1144</v>
      </c>
      <c r="H49">
        <v>4</v>
      </c>
      <c r="I49">
        <v>1.998</v>
      </c>
      <c r="J49">
        <v>19981104</v>
      </c>
      <c r="K49">
        <v>20060920</v>
      </c>
      <c r="L49" t="s">
        <v>16</v>
      </c>
    </row>
    <row r="50" spans="1:12" x14ac:dyDescent="0.25">
      <c r="A50" t="s">
        <v>1801</v>
      </c>
      <c r="B50" t="s">
        <v>1794</v>
      </c>
      <c r="C50">
        <v>20220211</v>
      </c>
      <c r="D50">
        <v>20200215</v>
      </c>
      <c r="E50" t="s">
        <v>1112</v>
      </c>
      <c r="F50">
        <v>4</v>
      </c>
      <c r="G50" t="s">
        <v>1126</v>
      </c>
      <c r="H50">
        <v>4</v>
      </c>
      <c r="I50">
        <v>1.998</v>
      </c>
      <c r="J50">
        <v>19970701</v>
      </c>
      <c r="K50">
        <v>20100709</v>
      </c>
      <c r="L50" t="s">
        <v>16</v>
      </c>
    </row>
    <row r="51" spans="1:12" x14ac:dyDescent="0.25">
      <c r="A51" t="s">
        <v>1802</v>
      </c>
      <c r="B51" t="s">
        <v>1794</v>
      </c>
      <c r="C51">
        <v>20170520</v>
      </c>
      <c r="D51">
        <v>20091009</v>
      </c>
      <c r="E51" t="s">
        <v>1112</v>
      </c>
      <c r="F51">
        <v>4</v>
      </c>
      <c r="G51" t="s">
        <v>1130</v>
      </c>
      <c r="H51">
        <v>4</v>
      </c>
      <c r="I51">
        <v>1.998</v>
      </c>
      <c r="J51">
        <v>19990706</v>
      </c>
      <c r="K51">
        <v>20091009</v>
      </c>
      <c r="L51" t="s">
        <v>16</v>
      </c>
    </row>
    <row r="52" spans="1:12" x14ac:dyDescent="0.25">
      <c r="A52" t="s">
        <v>1587</v>
      </c>
      <c r="B52" t="s">
        <v>1115</v>
      </c>
      <c r="C52">
        <v>20220730</v>
      </c>
      <c r="D52">
        <v>20211121</v>
      </c>
      <c r="E52" t="s">
        <v>1112</v>
      </c>
      <c r="F52">
        <v>4</v>
      </c>
      <c r="G52" t="s">
        <v>1116</v>
      </c>
      <c r="H52">
        <v>4</v>
      </c>
      <c r="I52">
        <v>1.998</v>
      </c>
      <c r="J52">
        <v>19970228</v>
      </c>
      <c r="K52">
        <v>20060712</v>
      </c>
      <c r="L52" t="s">
        <v>803</v>
      </c>
    </row>
    <row r="53" spans="1:12" x14ac:dyDescent="0.25">
      <c r="A53" t="s">
        <v>1373</v>
      </c>
      <c r="B53" t="s">
        <v>462</v>
      </c>
      <c r="C53">
        <v>20210414</v>
      </c>
      <c r="D53">
        <v>20230903</v>
      </c>
      <c r="E53" t="s">
        <v>1112</v>
      </c>
      <c r="F53">
        <v>4</v>
      </c>
      <c r="G53" t="s">
        <v>1126</v>
      </c>
      <c r="H53">
        <v>4</v>
      </c>
      <c r="I53">
        <v>1.998</v>
      </c>
      <c r="J53">
        <v>19990331</v>
      </c>
      <c r="K53">
        <v>20090328</v>
      </c>
      <c r="L53" t="s">
        <v>16</v>
      </c>
    </row>
    <row r="54" spans="1:12" x14ac:dyDescent="0.25">
      <c r="A54" t="s">
        <v>1211</v>
      </c>
      <c r="B54" t="s">
        <v>1111</v>
      </c>
      <c r="C54">
        <v>20240309</v>
      </c>
      <c r="D54">
        <v>20141203</v>
      </c>
      <c r="E54" t="s">
        <v>1112</v>
      </c>
      <c r="F54">
        <v>2</v>
      </c>
      <c r="G54" t="s">
        <v>1126</v>
      </c>
      <c r="H54">
        <v>4</v>
      </c>
      <c r="I54">
        <v>1.998</v>
      </c>
      <c r="J54">
        <v>19990201</v>
      </c>
      <c r="K54">
        <v>20141126</v>
      </c>
      <c r="L54" t="s">
        <v>803</v>
      </c>
    </row>
    <row r="55" spans="1:12" x14ac:dyDescent="0.25">
      <c r="A55" t="s">
        <v>1390</v>
      </c>
      <c r="B55" t="s">
        <v>1111</v>
      </c>
      <c r="C55">
        <v>20170201</v>
      </c>
      <c r="D55">
        <v>20170522</v>
      </c>
      <c r="E55" t="s">
        <v>1112</v>
      </c>
      <c r="G55" t="s">
        <v>1113</v>
      </c>
      <c r="H55">
        <v>4</v>
      </c>
      <c r="I55">
        <v>1.998</v>
      </c>
      <c r="J55">
        <v>20020701</v>
      </c>
      <c r="K55">
        <v>20091231</v>
      </c>
      <c r="L55" t="s">
        <v>16</v>
      </c>
    </row>
    <row r="56" spans="1:12" x14ac:dyDescent="0.25">
      <c r="A56" t="s">
        <v>1413</v>
      </c>
      <c r="B56" t="s">
        <v>1111</v>
      </c>
      <c r="C56">
        <v>20111021</v>
      </c>
      <c r="D56">
        <v>20200118</v>
      </c>
      <c r="E56" t="s">
        <v>1112</v>
      </c>
      <c r="F56">
        <v>4</v>
      </c>
      <c r="G56" t="s">
        <v>1116</v>
      </c>
      <c r="H56">
        <v>4</v>
      </c>
      <c r="I56">
        <v>1.998</v>
      </c>
      <c r="J56">
        <v>19990401</v>
      </c>
      <c r="K56">
        <v>20081027</v>
      </c>
      <c r="L56" t="s">
        <v>16</v>
      </c>
    </row>
    <row r="57" spans="1:12" x14ac:dyDescent="0.25">
      <c r="A57" t="s">
        <v>1228</v>
      </c>
      <c r="B57" t="s">
        <v>1115</v>
      </c>
      <c r="C57">
        <v>20130220</v>
      </c>
      <c r="D57">
        <v>20040817</v>
      </c>
      <c r="E57" t="s">
        <v>1112</v>
      </c>
      <c r="F57">
        <v>4</v>
      </c>
      <c r="G57" t="s">
        <v>1119</v>
      </c>
      <c r="H57">
        <v>4</v>
      </c>
      <c r="I57">
        <v>1.998</v>
      </c>
      <c r="J57">
        <v>19980529</v>
      </c>
      <c r="K57">
        <v>20040817</v>
      </c>
      <c r="L57" t="s">
        <v>16</v>
      </c>
    </row>
    <row r="58" spans="1:12" x14ac:dyDescent="0.25">
      <c r="A58" t="s">
        <v>1516</v>
      </c>
      <c r="B58" t="s">
        <v>1115</v>
      </c>
      <c r="C58">
        <v>20241020</v>
      </c>
      <c r="D58">
        <v>20091024</v>
      </c>
      <c r="E58" t="s">
        <v>1112</v>
      </c>
      <c r="F58">
        <v>4</v>
      </c>
      <c r="G58" t="s">
        <v>1144</v>
      </c>
      <c r="H58">
        <v>4</v>
      </c>
      <c r="I58">
        <v>1.998</v>
      </c>
      <c r="J58">
        <v>19990617</v>
      </c>
      <c r="K58">
        <v>20070216</v>
      </c>
      <c r="L58" t="s">
        <v>803</v>
      </c>
    </row>
    <row r="59" spans="1:12" x14ac:dyDescent="0.25">
      <c r="A59" t="s">
        <v>1584</v>
      </c>
      <c r="B59" t="s">
        <v>1115</v>
      </c>
      <c r="C59">
        <v>20160723</v>
      </c>
      <c r="D59">
        <v>20151101</v>
      </c>
      <c r="E59" t="s">
        <v>1112</v>
      </c>
      <c r="F59">
        <v>4</v>
      </c>
      <c r="G59" t="s">
        <v>1175</v>
      </c>
      <c r="H59">
        <v>4</v>
      </c>
      <c r="I59">
        <v>1.998</v>
      </c>
      <c r="J59">
        <v>19980415</v>
      </c>
      <c r="K59">
        <v>20030724</v>
      </c>
      <c r="L59" t="s">
        <v>16</v>
      </c>
    </row>
    <row r="60" spans="1:12" x14ac:dyDescent="0.25">
      <c r="A60" t="s">
        <v>1188</v>
      </c>
      <c r="B60" t="s">
        <v>1115</v>
      </c>
      <c r="C60">
        <v>20240825</v>
      </c>
      <c r="D60">
        <v>20080502</v>
      </c>
      <c r="E60" t="s">
        <v>1112</v>
      </c>
      <c r="F60">
        <v>4</v>
      </c>
      <c r="G60" t="s">
        <v>1175</v>
      </c>
      <c r="H60">
        <v>4</v>
      </c>
      <c r="I60">
        <v>1.998</v>
      </c>
      <c r="J60">
        <v>19980716</v>
      </c>
      <c r="K60">
        <v>20060811</v>
      </c>
      <c r="L60" t="s">
        <v>803</v>
      </c>
    </row>
    <row r="61" spans="1:12" x14ac:dyDescent="0.25">
      <c r="A61" t="s">
        <v>1422</v>
      </c>
      <c r="B61" t="s">
        <v>1115</v>
      </c>
      <c r="C61">
        <v>20240719</v>
      </c>
      <c r="D61">
        <v>20021101</v>
      </c>
      <c r="E61" t="s">
        <v>1112</v>
      </c>
      <c r="F61">
        <v>4</v>
      </c>
      <c r="G61" t="s">
        <v>1116</v>
      </c>
      <c r="H61">
        <v>4</v>
      </c>
      <c r="I61">
        <v>1.998</v>
      </c>
      <c r="J61">
        <v>20000630</v>
      </c>
      <c r="K61">
        <v>20000630</v>
      </c>
      <c r="L61" t="s">
        <v>803</v>
      </c>
    </row>
    <row r="62" spans="1:12" x14ac:dyDescent="0.25">
      <c r="A62" t="s">
        <v>1143</v>
      </c>
      <c r="B62" t="s">
        <v>1115</v>
      </c>
      <c r="C62">
        <v>20240401</v>
      </c>
      <c r="D62">
        <v>20180324</v>
      </c>
      <c r="E62" t="s">
        <v>1112</v>
      </c>
      <c r="F62">
        <v>4</v>
      </c>
      <c r="G62" t="s">
        <v>1144</v>
      </c>
      <c r="H62">
        <v>4</v>
      </c>
      <c r="I62">
        <v>1.998</v>
      </c>
      <c r="J62">
        <v>19990316</v>
      </c>
      <c r="K62">
        <v>20110531</v>
      </c>
      <c r="L62" t="s">
        <v>803</v>
      </c>
    </row>
    <row r="63" spans="1:12" x14ac:dyDescent="0.25">
      <c r="A63" t="s">
        <v>1534</v>
      </c>
      <c r="B63" t="s">
        <v>1115</v>
      </c>
      <c r="C63">
        <v>20190508</v>
      </c>
      <c r="D63">
        <v>20201121</v>
      </c>
      <c r="E63" t="s">
        <v>1112</v>
      </c>
      <c r="F63">
        <v>4</v>
      </c>
      <c r="G63" t="s">
        <v>1130</v>
      </c>
      <c r="H63">
        <v>4</v>
      </c>
      <c r="I63">
        <v>1.998</v>
      </c>
      <c r="J63">
        <v>19990630</v>
      </c>
      <c r="K63">
        <v>20051006</v>
      </c>
      <c r="L63" t="s">
        <v>16</v>
      </c>
    </row>
    <row r="64" spans="1:12" x14ac:dyDescent="0.25">
      <c r="A64" t="s">
        <v>1244</v>
      </c>
      <c r="B64" t="s">
        <v>3</v>
      </c>
      <c r="C64">
        <v>20240426</v>
      </c>
      <c r="D64">
        <v>20190311</v>
      </c>
      <c r="E64" t="s">
        <v>1112</v>
      </c>
      <c r="F64">
        <v>4</v>
      </c>
      <c r="G64" t="s">
        <v>1175</v>
      </c>
      <c r="H64">
        <v>4</v>
      </c>
      <c r="I64">
        <v>1.998</v>
      </c>
      <c r="J64">
        <v>19961217</v>
      </c>
      <c r="K64">
        <v>20140616</v>
      </c>
      <c r="L64" t="s">
        <v>803</v>
      </c>
    </row>
    <row r="65" spans="1:12" x14ac:dyDescent="0.25">
      <c r="A65" t="s">
        <v>1332</v>
      </c>
      <c r="B65" t="s">
        <v>1115</v>
      </c>
      <c r="C65">
        <v>20141219</v>
      </c>
      <c r="D65">
        <v>20090814</v>
      </c>
      <c r="E65" t="s">
        <v>1112</v>
      </c>
      <c r="F65">
        <v>4</v>
      </c>
      <c r="G65" t="s">
        <v>1119</v>
      </c>
      <c r="H65">
        <v>4</v>
      </c>
      <c r="I65">
        <v>1.998</v>
      </c>
      <c r="J65">
        <v>19970505</v>
      </c>
      <c r="K65">
        <v>20090814</v>
      </c>
      <c r="L65" t="s">
        <v>16</v>
      </c>
    </row>
    <row r="66" spans="1:12" x14ac:dyDescent="0.25">
      <c r="A66" t="s">
        <v>1501</v>
      </c>
      <c r="B66" t="s">
        <v>1111</v>
      </c>
      <c r="C66">
        <v>20231205</v>
      </c>
      <c r="D66">
        <v>20110813</v>
      </c>
      <c r="E66" t="s">
        <v>1112</v>
      </c>
      <c r="F66">
        <v>4</v>
      </c>
      <c r="G66" t="s">
        <v>1113</v>
      </c>
      <c r="H66">
        <v>4</v>
      </c>
      <c r="I66">
        <v>1.998</v>
      </c>
      <c r="J66">
        <v>19990630</v>
      </c>
      <c r="K66">
        <v>20110813</v>
      </c>
      <c r="L66" t="s">
        <v>803</v>
      </c>
    </row>
    <row r="67" spans="1:12" x14ac:dyDescent="0.25">
      <c r="A67" t="s">
        <v>1471</v>
      </c>
      <c r="B67" t="s">
        <v>1111</v>
      </c>
      <c r="C67">
        <v>20131201</v>
      </c>
      <c r="D67">
        <v>20111212</v>
      </c>
      <c r="E67" t="s">
        <v>1112</v>
      </c>
      <c r="G67" t="s">
        <v>1113</v>
      </c>
      <c r="H67">
        <v>4</v>
      </c>
      <c r="I67">
        <v>1.998</v>
      </c>
      <c r="J67">
        <v>19930430</v>
      </c>
      <c r="K67">
        <v>20111212</v>
      </c>
      <c r="L67" t="s">
        <v>16</v>
      </c>
    </row>
    <row r="68" spans="1:12" x14ac:dyDescent="0.25">
      <c r="A68" t="s">
        <v>1372</v>
      </c>
      <c r="B68" t="s">
        <v>1115</v>
      </c>
      <c r="C68">
        <v>20190323</v>
      </c>
      <c r="D68">
        <v>20180625</v>
      </c>
      <c r="E68" t="s">
        <v>1112</v>
      </c>
      <c r="F68">
        <v>4</v>
      </c>
      <c r="G68" t="s">
        <v>1144</v>
      </c>
      <c r="H68">
        <v>4</v>
      </c>
      <c r="I68">
        <v>1.998</v>
      </c>
      <c r="J68">
        <v>19990310</v>
      </c>
      <c r="K68">
        <v>20140303</v>
      </c>
      <c r="L68" t="s">
        <v>16</v>
      </c>
    </row>
    <row r="69" spans="1:12" x14ac:dyDescent="0.25">
      <c r="A69" t="s">
        <v>1803</v>
      </c>
      <c r="B69" t="s">
        <v>1794</v>
      </c>
      <c r="C69">
        <v>20160317</v>
      </c>
      <c r="D69">
        <v>20110416</v>
      </c>
      <c r="E69" t="s">
        <v>1112</v>
      </c>
      <c r="F69">
        <v>4</v>
      </c>
      <c r="G69" t="s">
        <v>1144</v>
      </c>
      <c r="H69">
        <v>4</v>
      </c>
      <c r="I69">
        <v>1.998</v>
      </c>
      <c r="J69">
        <v>20000128</v>
      </c>
      <c r="K69">
        <v>20090623</v>
      </c>
      <c r="L69" t="s">
        <v>16</v>
      </c>
    </row>
    <row r="70" spans="1:12" x14ac:dyDescent="0.25">
      <c r="A70" t="s">
        <v>1178</v>
      </c>
      <c r="B70" t="s">
        <v>10</v>
      </c>
      <c r="C70">
        <v>20110225</v>
      </c>
      <c r="D70">
        <v>20101113</v>
      </c>
      <c r="E70" t="s">
        <v>1112</v>
      </c>
      <c r="F70">
        <v>4</v>
      </c>
      <c r="G70" t="s">
        <v>1119</v>
      </c>
      <c r="H70">
        <v>4</v>
      </c>
      <c r="I70">
        <v>1.998</v>
      </c>
      <c r="J70">
        <v>19990301</v>
      </c>
      <c r="K70">
        <v>20100322</v>
      </c>
      <c r="L70" t="s">
        <v>16</v>
      </c>
    </row>
    <row r="71" spans="1:12" x14ac:dyDescent="0.25">
      <c r="A71" t="s">
        <v>1572</v>
      </c>
      <c r="B71" t="s">
        <v>1111</v>
      </c>
      <c r="C71">
        <v>20210529</v>
      </c>
      <c r="D71">
        <v>20201121</v>
      </c>
      <c r="E71" t="s">
        <v>1161</v>
      </c>
      <c r="F71">
        <v>4</v>
      </c>
      <c r="G71" t="s">
        <v>1175</v>
      </c>
      <c r="H71">
        <v>4</v>
      </c>
      <c r="I71">
        <v>1.998</v>
      </c>
      <c r="J71">
        <v>19910801</v>
      </c>
      <c r="K71">
        <v>20100514</v>
      </c>
      <c r="L71" t="s">
        <v>803</v>
      </c>
    </row>
    <row r="72" spans="1:12" x14ac:dyDescent="0.25">
      <c r="A72" t="s">
        <v>1193</v>
      </c>
      <c r="B72" t="s">
        <v>1194</v>
      </c>
      <c r="C72">
        <v>20240318</v>
      </c>
      <c r="D72">
        <v>20201204</v>
      </c>
      <c r="E72" t="s">
        <v>1112</v>
      </c>
      <c r="F72">
        <v>2</v>
      </c>
      <c r="G72" t="s">
        <v>1126</v>
      </c>
      <c r="H72">
        <v>4</v>
      </c>
      <c r="I72">
        <v>1.998</v>
      </c>
      <c r="J72">
        <v>20020701</v>
      </c>
      <c r="K72">
        <v>20120519</v>
      </c>
      <c r="L72" t="s">
        <v>803</v>
      </c>
    </row>
    <row r="73" spans="1:12" x14ac:dyDescent="0.25">
      <c r="A73" t="s">
        <v>1453</v>
      </c>
      <c r="B73" t="s">
        <v>1115</v>
      </c>
      <c r="C73">
        <v>20230628</v>
      </c>
      <c r="D73">
        <v>20170728</v>
      </c>
      <c r="E73" t="s">
        <v>1112</v>
      </c>
      <c r="F73">
        <v>4</v>
      </c>
      <c r="G73" t="s">
        <v>1130</v>
      </c>
      <c r="H73">
        <v>4</v>
      </c>
      <c r="I73">
        <v>1.998</v>
      </c>
      <c r="J73">
        <v>19990923</v>
      </c>
      <c r="K73">
        <v>19990923</v>
      </c>
      <c r="L73" t="s">
        <v>16</v>
      </c>
    </row>
    <row r="74" spans="1:12" x14ac:dyDescent="0.25">
      <c r="A74" t="s">
        <v>1114</v>
      </c>
      <c r="B74" t="s">
        <v>1115</v>
      </c>
      <c r="C74">
        <v>20231125</v>
      </c>
      <c r="D74">
        <v>20211129</v>
      </c>
      <c r="E74" t="s">
        <v>1112</v>
      </c>
      <c r="F74">
        <v>4</v>
      </c>
      <c r="G74" t="s">
        <v>1116</v>
      </c>
      <c r="H74">
        <v>4</v>
      </c>
      <c r="I74">
        <v>1.998</v>
      </c>
      <c r="J74">
        <v>19991029</v>
      </c>
      <c r="K74">
        <v>19991029</v>
      </c>
      <c r="L74" t="s">
        <v>803</v>
      </c>
    </row>
    <row r="75" spans="1:12" x14ac:dyDescent="0.25">
      <c r="A75" t="s">
        <v>1213</v>
      </c>
      <c r="B75" t="s">
        <v>1115</v>
      </c>
      <c r="C75">
        <v>20180502</v>
      </c>
      <c r="D75">
        <v>20140425</v>
      </c>
      <c r="E75" t="s">
        <v>1112</v>
      </c>
      <c r="F75">
        <v>4</v>
      </c>
      <c r="G75" t="s">
        <v>1119</v>
      </c>
      <c r="H75">
        <v>4</v>
      </c>
      <c r="I75">
        <v>1.998</v>
      </c>
      <c r="J75">
        <v>19980514</v>
      </c>
      <c r="K75">
        <v>20120201</v>
      </c>
      <c r="L75" t="s">
        <v>16</v>
      </c>
    </row>
    <row r="76" spans="1:12" x14ac:dyDescent="0.25">
      <c r="A76" t="s">
        <v>1255</v>
      </c>
      <c r="B76" t="s">
        <v>1115</v>
      </c>
      <c r="C76">
        <v>20240309</v>
      </c>
      <c r="D76">
        <v>20070904</v>
      </c>
      <c r="E76" t="s">
        <v>1112</v>
      </c>
      <c r="F76">
        <v>4</v>
      </c>
      <c r="G76" t="s">
        <v>1116</v>
      </c>
      <c r="H76">
        <v>4</v>
      </c>
      <c r="I76">
        <v>1.998</v>
      </c>
      <c r="J76">
        <v>19990209</v>
      </c>
      <c r="K76">
        <v>20070904</v>
      </c>
      <c r="L76" t="s">
        <v>803</v>
      </c>
    </row>
    <row r="77" spans="1:12" x14ac:dyDescent="0.25">
      <c r="A77" t="s">
        <v>1337</v>
      </c>
      <c r="B77" t="s">
        <v>1338</v>
      </c>
      <c r="C77">
        <v>20110610</v>
      </c>
      <c r="D77">
        <v>20060609</v>
      </c>
      <c r="E77" t="s">
        <v>1112</v>
      </c>
      <c r="G77" t="s">
        <v>1113</v>
      </c>
      <c r="H77">
        <v>4</v>
      </c>
      <c r="I77">
        <v>1.998</v>
      </c>
      <c r="J77">
        <v>19950630</v>
      </c>
      <c r="K77">
        <v>20060220</v>
      </c>
      <c r="L77" t="s">
        <v>16</v>
      </c>
    </row>
    <row r="78" spans="1:12" x14ac:dyDescent="0.25">
      <c r="A78" t="s">
        <v>1476</v>
      </c>
      <c r="B78" t="s">
        <v>1477</v>
      </c>
      <c r="C78">
        <v>20150520</v>
      </c>
      <c r="D78">
        <v>20160521</v>
      </c>
      <c r="E78" t="s">
        <v>1112</v>
      </c>
      <c r="F78">
        <v>4</v>
      </c>
      <c r="G78" t="s">
        <v>1150</v>
      </c>
      <c r="H78">
        <v>4</v>
      </c>
      <c r="I78">
        <v>1.998</v>
      </c>
      <c r="J78">
        <v>19981130</v>
      </c>
      <c r="K78">
        <v>20090824</v>
      </c>
      <c r="L78" t="s">
        <v>16</v>
      </c>
    </row>
    <row r="79" spans="1:12" x14ac:dyDescent="0.25">
      <c r="A79" t="s">
        <v>1398</v>
      </c>
      <c r="B79" t="s">
        <v>1111</v>
      </c>
      <c r="C79">
        <v>20190506</v>
      </c>
      <c r="D79">
        <v>20160430</v>
      </c>
      <c r="E79" t="s">
        <v>1112</v>
      </c>
      <c r="F79">
        <v>4</v>
      </c>
      <c r="G79" t="s">
        <v>1126</v>
      </c>
      <c r="H79">
        <v>4</v>
      </c>
      <c r="I79">
        <v>1.998</v>
      </c>
      <c r="J79">
        <v>19970101</v>
      </c>
      <c r="K79">
        <v>20121207</v>
      </c>
      <c r="L79" t="s">
        <v>16</v>
      </c>
    </row>
    <row r="80" spans="1:12" x14ac:dyDescent="0.25">
      <c r="A80" t="s">
        <v>1186</v>
      </c>
      <c r="B80" t="s">
        <v>1115</v>
      </c>
      <c r="C80">
        <v>20091025</v>
      </c>
      <c r="D80">
        <v>20120630</v>
      </c>
      <c r="E80" t="s">
        <v>1112</v>
      </c>
      <c r="F80">
        <v>4</v>
      </c>
      <c r="G80" t="s">
        <v>1175</v>
      </c>
      <c r="H80">
        <v>4</v>
      </c>
      <c r="I80">
        <v>1.998</v>
      </c>
      <c r="J80">
        <v>19980812</v>
      </c>
      <c r="K80">
        <v>20050830</v>
      </c>
      <c r="L80" t="s">
        <v>16</v>
      </c>
    </row>
    <row r="81" spans="1:12" x14ac:dyDescent="0.25">
      <c r="A81" t="s">
        <v>1492</v>
      </c>
      <c r="B81" t="s">
        <v>1177</v>
      </c>
      <c r="C81">
        <v>20021126</v>
      </c>
      <c r="D81">
        <v>20230730</v>
      </c>
      <c r="E81" t="s">
        <v>1112</v>
      </c>
      <c r="F81">
        <v>4</v>
      </c>
      <c r="G81" t="s">
        <v>1119</v>
      </c>
      <c r="H81">
        <v>4</v>
      </c>
      <c r="I81">
        <v>1.998</v>
      </c>
      <c r="J81">
        <v>19991126</v>
      </c>
      <c r="K81">
        <v>20071126</v>
      </c>
      <c r="L81" t="s">
        <v>16</v>
      </c>
    </row>
    <row r="82" spans="1:12" x14ac:dyDescent="0.25">
      <c r="A82" t="s">
        <v>1159</v>
      </c>
      <c r="B82" t="s">
        <v>1115</v>
      </c>
      <c r="C82">
        <v>20210731</v>
      </c>
      <c r="D82">
        <v>20160409</v>
      </c>
      <c r="E82" t="s">
        <v>1112</v>
      </c>
      <c r="F82">
        <v>4</v>
      </c>
      <c r="G82" t="s">
        <v>1119</v>
      </c>
      <c r="H82">
        <v>4</v>
      </c>
      <c r="I82">
        <v>1.998</v>
      </c>
      <c r="J82">
        <v>19970529</v>
      </c>
      <c r="K82">
        <v>20120111</v>
      </c>
      <c r="L82" t="s">
        <v>803</v>
      </c>
    </row>
    <row r="83" spans="1:12" x14ac:dyDescent="0.25">
      <c r="A83" t="s">
        <v>1389</v>
      </c>
      <c r="B83" t="s">
        <v>1111</v>
      </c>
      <c r="C83">
        <v>20190111</v>
      </c>
      <c r="D83">
        <v>20210805</v>
      </c>
      <c r="E83" t="s">
        <v>1112</v>
      </c>
      <c r="F83">
        <v>4</v>
      </c>
      <c r="G83" t="s">
        <v>1126</v>
      </c>
      <c r="H83">
        <v>4</v>
      </c>
      <c r="I83">
        <v>1.998</v>
      </c>
      <c r="J83">
        <v>19961001</v>
      </c>
      <c r="K83">
        <v>20150206</v>
      </c>
      <c r="L83" t="s">
        <v>16</v>
      </c>
    </row>
    <row r="84" spans="1:12" x14ac:dyDescent="0.25">
      <c r="A84" t="s">
        <v>1187</v>
      </c>
      <c r="B84" t="s">
        <v>1122</v>
      </c>
      <c r="C84">
        <v>20130709</v>
      </c>
      <c r="D84">
        <v>20210314</v>
      </c>
      <c r="E84" t="s">
        <v>1112</v>
      </c>
      <c r="F84">
        <v>4</v>
      </c>
      <c r="G84" t="s">
        <v>1144</v>
      </c>
      <c r="H84">
        <v>4</v>
      </c>
      <c r="I84">
        <v>1.998</v>
      </c>
      <c r="J84">
        <v>19990330</v>
      </c>
      <c r="K84">
        <v>20110616</v>
      </c>
      <c r="L84" t="s">
        <v>16</v>
      </c>
    </row>
    <row r="85" spans="1:12" x14ac:dyDescent="0.25">
      <c r="A85" t="s">
        <v>1576</v>
      </c>
      <c r="B85" t="s">
        <v>1115</v>
      </c>
      <c r="C85">
        <v>20150719</v>
      </c>
      <c r="D85">
        <v>20150328</v>
      </c>
      <c r="E85" t="s">
        <v>1112</v>
      </c>
      <c r="F85">
        <v>4</v>
      </c>
      <c r="G85" t="s">
        <v>1144</v>
      </c>
      <c r="H85">
        <v>4</v>
      </c>
      <c r="I85">
        <v>1.998</v>
      </c>
      <c r="J85">
        <v>19991222</v>
      </c>
      <c r="K85">
        <v>20100608</v>
      </c>
      <c r="L85" t="s">
        <v>16</v>
      </c>
    </row>
    <row r="86" spans="1:12" x14ac:dyDescent="0.25">
      <c r="A86" t="s">
        <v>1331</v>
      </c>
      <c r="B86" t="s">
        <v>1115</v>
      </c>
      <c r="C86">
        <v>20130521</v>
      </c>
      <c r="D86">
        <v>20080820</v>
      </c>
      <c r="E86" t="s">
        <v>1112</v>
      </c>
      <c r="F86">
        <v>4</v>
      </c>
      <c r="G86" t="s">
        <v>1144</v>
      </c>
      <c r="H86">
        <v>4</v>
      </c>
      <c r="I86">
        <v>1.998</v>
      </c>
      <c r="J86">
        <v>20000317</v>
      </c>
      <c r="K86">
        <v>20080820</v>
      </c>
      <c r="L86" t="s">
        <v>16</v>
      </c>
    </row>
    <row r="87" spans="1:12" x14ac:dyDescent="0.25">
      <c r="A87" t="s">
        <v>1537</v>
      </c>
      <c r="B87" t="s">
        <v>1111</v>
      </c>
      <c r="C87">
        <v>20240912</v>
      </c>
      <c r="D87">
        <v>20190221</v>
      </c>
      <c r="E87" t="s">
        <v>1183</v>
      </c>
      <c r="G87" t="s">
        <v>1113</v>
      </c>
      <c r="H87">
        <v>4</v>
      </c>
      <c r="I87">
        <v>1.998</v>
      </c>
      <c r="J87">
        <v>20020401</v>
      </c>
      <c r="K87">
        <v>20131025</v>
      </c>
      <c r="L87" t="s">
        <v>803</v>
      </c>
    </row>
    <row r="88" spans="1:12" x14ac:dyDescent="0.25">
      <c r="A88" t="s">
        <v>1203</v>
      </c>
      <c r="B88" t="s">
        <v>1115</v>
      </c>
      <c r="C88">
        <v>20210327</v>
      </c>
      <c r="D88">
        <v>20140626</v>
      </c>
      <c r="E88" t="s">
        <v>1112</v>
      </c>
      <c r="F88">
        <v>4</v>
      </c>
      <c r="G88" t="s">
        <v>1144</v>
      </c>
      <c r="H88">
        <v>4</v>
      </c>
      <c r="I88">
        <v>1.998</v>
      </c>
      <c r="J88">
        <v>19950106</v>
      </c>
      <c r="K88">
        <v>20140626</v>
      </c>
      <c r="L88" t="s">
        <v>16</v>
      </c>
    </row>
    <row r="89" spans="1:12" x14ac:dyDescent="0.25">
      <c r="A89" t="s">
        <v>1171</v>
      </c>
      <c r="B89" t="s">
        <v>1111</v>
      </c>
      <c r="C89">
        <v>20241019</v>
      </c>
      <c r="D89">
        <v>20191030</v>
      </c>
      <c r="E89" t="s">
        <v>1112</v>
      </c>
      <c r="F89">
        <v>4</v>
      </c>
      <c r="G89" t="s">
        <v>1172</v>
      </c>
      <c r="H89">
        <v>4</v>
      </c>
      <c r="I89">
        <v>1.998</v>
      </c>
      <c r="J89">
        <v>19960801</v>
      </c>
      <c r="K89">
        <v>20191030</v>
      </c>
      <c r="L89" t="s">
        <v>803</v>
      </c>
    </row>
    <row r="90" spans="1:12" x14ac:dyDescent="0.25">
      <c r="A90" t="s">
        <v>1160</v>
      </c>
      <c r="B90" t="s">
        <v>1111</v>
      </c>
      <c r="C90">
        <v>20241024</v>
      </c>
      <c r="D90">
        <v>20191109</v>
      </c>
      <c r="E90" t="s">
        <v>1161</v>
      </c>
      <c r="F90">
        <v>4</v>
      </c>
      <c r="G90" t="s">
        <v>1116</v>
      </c>
      <c r="H90">
        <v>4</v>
      </c>
      <c r="I90">
        <v>1.998</v>
      </c>
      <c r="J90">
        <v>19970801</v>
      </c>
      <c r="K90">
        <v>20191109</v>
      </c>
      <c r="L90" t="s">
        <v>803</v>
      </c>
    </row>
    <row r="91" spans="1:12" x14ac:dyDescent="0.25">
      <c r="A91" t="s">
        <v>1312</v>
      </c>
      <c r="B91" t="s">
        <v>1111</v>
      </c>
      <c r="C91">
        <v>20240606</v>
      </c>
      <c r="D91">
        <v>20190912</v>
      </c>
      <c r="E91" t="s">
        <v>1112</v>
      </c>
      <c r="F91">
        <v>4</v>
      </c>
      <c r="G91" t="s">
        <v>1113</v>
      </c>
      <c r="H91">
        <v>4</v>
      </c>
      <c r="I91">
        <v>1.998</v>
      </c>
      <c r="J91">
        <v>20011101</v>
      </c>
      <c r="K91">
        <v>20190912</v>
      </c>
      <c r="L91" t="s">
        <v>803</v>
      </c>
    </row>
    <row r="92" spans="1:12" x14ac:dyDescent="0.25">
      <c r="A92" t="s">
        <v>1580</v>
      </c>
      <c r="B92" t="s">
        <v>1111</v>
      </c>
      <c r="C92">
        <v>20240524</v>
      </c>
      <c r="D92">
        <v>20150630</v>
      </c>
      <c r="E92" t="s">
        <v>1112</v>
      </c>
      <c r="F92">
        <v>4</v>
      </c>
      <c r="G92" t="s">
        <v>1130</v>
      </c>
      <c r="H92">
        <v>4</v>
      </c>
      <c r="I92">
        <v>1.998</v>
      </c>
      <c r="J92">
        <v>19990711</v>
      </c>
      <c r="K92">
        <v>20150630</v>
      </c>
      <c r="L92" t="s">
        <v>803</v>
      </c>
    </row>
    <row r="93" spans="1:12" x14ac:dyDescent="0.25">
      <c r="A93" t="s">
        <v>1360</v>
      </c>
      <c r="B93" t="s">
        <v>1210</v>
      </c>
      <c r="C93">
        <v>20160806</v>
      </c>
      <c r="D93">
        <v>20221214</v>
      </c>
      <c r="E93" t="s">
        <v>1112</v>
      </c>
      <c r="F93">
        <v>2</v>
      </c>
      <c r="G93" t="s">
        <v>1126</v>
      </c>
      <c r="H93">
        <v>4</v>
      </c>
      <c r="I93">
        <v>1.998</v>
      </c>
      <c r="J93">
        <v>19970501</v>
      </c>
      <c r="K93">
        <v>20150822</v>
      </c>
      <c r="L93" t="s">
        <v>16</v>
      </c>
    </row>
    <row r="94" spans="1:12" x14ac:dyDescent="0.25">
      <c r="A94" t="s">
        <v>1539</v>
      </c>
      <c r="B94" t="s">
        <v>1115</v>
      </c>
      <c r="C94">
        <v>20240516</v>
      </c>
      <c r="E94" t="s">
        <v>1112</v>
      </c>
      <c r="F94">
        <v>4</v>
      </c>
      <c r="G94" t="s">
        <v>1144</v>
      </c>
      <c r="H94">
        <v>4</v>
      </c>
      <c r="I94">
        <v>1.998</v>
      </c>
      <c r="J94">
        <v>19981030</v>
      </c>
      <c r="K94">
        <v>20150911</v>
      </c>
      <c r="L94" t="s">
        <v>16</v>
      </c>
    </row>
    <row r="95" spans="1:12" x14ac:dyDescent="0.25">
      <c r="A95" t="s">
        <v>1319</v>
      </c>
      <c r="B95" t="s">
        <v>1210</v>
      </c>
      <c r="C95">
        <v>20240129</v>
      </c>
      <c r="D95">
        <v>20230227</v>
      </c>
      <c r="E95" t="s">
        <v>1112</v>
      </c>
      <c r="F95">
        <v>4</v>
      </c>
      <c r="G95" t="s">
        <v>1175</v>
      </c>
      <c r="H95">
        <v>4</v>
      </c>
      <c r="I95">
        <v>1.998</v>
      </c>
      <c r="J95">
        <v>19961208</v>
      </c>
      <c r="K95">
        <v>20200208</v>
      </c>
      <c r="L95" t="s">
        <v>803</v>
      </c>
    </row>
    <row r="96" spans="1:12" x14ac:dyDescent="0.25">
      <c r="A96" t="s">
        <v>1377</v>
      </c>
      <c r="B96" t="s">
        <v>1111</v>
      </c>
      <c r="C96">
        <v>20220326</v>
      </c>
      <c r="D96">
        <v>20200408</v>
      </c>
      <c r="E96" t="s">
        <v>1112</v>
      </c>
      <c r="F96">
        <v>4</v>
      </c>
      <c r="G96" t="s">
        <v>1126</v>
      </c>
      <c r="H96">
        <v>4</v>
      </c>
      <c r="I96">
        <v>1.998</v>
      </c>
      <c r="J96">
        <v>20020701</v>
      </c>
      <c r="K96">
        <v>20200408</v>
      </c>
      <c r="L96" t="s">
        <v>803</v>
      </c>
    </row>
    <row r="97" spans="1:12" x14ac:dyDescent="0.25">
      <c r="A97" t="s">
        <v>1804</v>
      </c>
      <c r="B97" t="s">
        <v>1805</v>
      </c>
      <c r="C97">
        <v>20250313</v>
      </c>
      <c r="D97">
        <v>20230302</v>
      </c>
      <c r="E97" t="s">
        <v>1112</v>
      </c>
      <c r="F97">
        <v>2</v>
      </c>
      <c r="G97" t="s">
        <v>1130</v>
      </c>
      <c r="H97">
        <v>4</v>
      </c>
      <c r="I97">
        <v>1.998</v>
      </c>
      <c r="J97">
        <v>19920731</v>
      </c>
      <c r="K97">
        <v>20151222</v>
      </c>
      <c r="L97" t="s">
        <v>803</v>
      </c>
    </row>
    <row r="98" spans="1:12" x14ac:dyDescent="0.25">
      <c r="A98" t="s">
        <v>1330</v>
      </c>
      <c r="B98" t="s">
        <v>1238</v>
      </c>
      <c r="C98">
        <v>20250805</v>
      </c>
      <c r="D98">
        <v>20100810</v>
      </c>
      <c r="E98" t="s">
        <v>1112</v>
      </c>
      <c r="F98">
        <v>4</v>
      </c>
      <c r="G98" t="s">
        <v>1113</v>
      </c>
      <c r="H98">
        <v>4</v>
      </c>
      <c r="I98">
        <v>1.998</v>
      </c>
      <c r="J98">
        <v>19890228</v>
      </c>
      <c r="K98">
        <v>19940504</v>
      </c>
      <c r="L98" t="s">
        <v>16</v>
      </c>
    </row>
    <row r="99" spans="1:12" x14ac:dyDescent="0.25">
      <c r="A99" t="s">
        <v>1252</v>
      </c>
      <c r="B99" t="s">
        <v>1111</v>
      </c>
      <c r="C99">
        <v>20231004</v>
      </c>
      <c r="D99">
        <v>20201010</v>
      </c>
      <c r="E99" t="s">
        <v>1112</v>
      </c>
      <c r="F99">
        <v>4</v>
      </c>
      <c r="G99" t="s">
        <v>1175</v>
      </c>
      <c r="H99">
        <v>4</v>
      </c>
      <c r="I99">
        <v>1.998</v>
      </c>
      <c r="J99">
        <v>20000201</v>
      </c>
      <c r="K99">
        <v>20201010</v>
      </c>
      <c r="L99" t="s">
        <v>803</v>
      </c>
    </row>
    <row r="100" spans="1:12" x14ac:dyDescent="0.25">
      <c r="A100" t="s">
        <v>1450</v>
      </c>
      <c r="B100" t="s">
        <v>1111</v>
      </c>
      <c r="C100">
        <v>20230907</v>
      </c>
      <c r="D100">
        <v>20200829</v>
      </c>
      <c r="E100" t="s">
        <v>1112</v>
      </c>
      <c r="F100">
        <v>4</v>
      </c>
      <c r="G100" t="s">
        <v>1113</v>
      </c>
      <c r="H100">
        <v>4</v>
      </c>
      <c r="I100">
        <v>1.998</v>
      </c>
      <c r="J100">
        <v>19960630</v>
      </c>
      <c r="K100">
        <v>20200829</v>
      </c>
      <c r="L100" t="s">
        <v>803</v>
      </c>
    </row>
    <row r="101" spans="1:12" x14ac:dyDescent="0.25">
      <c r="A101" t="s">
        <v>1596</v>
      </c>
      <c r="B101" t="s">
        <v>1597</v>
      </c>
      <c r="C101">
        <v>20231103</v>
      </c>
      <c r="D101">
        <v>20201103</v>
      </c>
      <c r="E101" t="s">
        <v>1112</v>
      </c>
      <c r="F101">
        <v>4</v>
      </c>
      <c r="G101" t="s">
        <v>1175</v>
      </c>
      <c r="H101">
        <v>4</v>
      </c>
      <c r="I101">
        <v>1.998</v>
      </c>
      <c r="J101">
        <v>20010915</v>
      </c>
      <c r="K101">
        <v>20201103</v>
      </c>
      <c r="L101" t="s">
        <v>803</v>
      </c>
    </row>
    <row r="102" spans="1:12" x14ac:dyDescent="0.25">
      <c r="A102" t="s">
        <v>1407</v>
      </c>
      <c r="B102" t="s">
        <v>1408</v>
      </c>
      <c r="C102">
        <v>20230721</v>
      </c>
      <c r="E102" t="s">
        <v>1112</v>
      </c>
      <c r="F102">
        <v>4</v>
      </c>
      <c r="G102" t="s">
        <v>1126</v>
      </c>
      <c r="H102">
        <v>4</v>
      </c>
      <c r="I102">
        <v>1.998</v>
      </c>
      <c r="J102">
        <v>19930605</v>
      </c>
      <c r="K102">
        <v>20200722</v>
      </c>
      <c r="L102" t="s">
        <v>16</v>
      </c>
    </row>
    <row r="103" spans="1:12" x14ac:dyDescent="0.25">
      <c r="A103" t="s">
        <v>1269</v>
      </c>
      <c r="B103" t="s">
        <v>1111</v>
      </c>
      <c r="C103">
        <v>20200129</v>
      </c>
      <c r="D103">
        <v>20220419</v>
      </c>
      <c r="E103" t="s">
        <v>1112</v>
      </c>
      <c r="F103">
        <v>4</v>
      </c>
      <c r="G103" t="s">
        <v>1116</v>
      </c>
      <c r="H103">
        <v>4</v>
      </c>
      <c r="I103">
        <v>1.998</v>
      </c>
      <c r="J103">
        <v>19940506</v>
      </c>
      <c r="K103">
        <v>20160212</v>
      </c>
      <c r="L103" t="s">
        <v>16</v>
      </c>
    </row>
    <row r="104" spans="1:12" x14ac:dyDescent="0.25">
      <c r="A104" t="s">
        <v>1250</v>
      </c>
      <c r="B104" t="s">
        <v>1122</v>
      </c>
      <c r="C104">
        <v>20240921</v>
      </c>
      <c r="D104">
        <v>20170707</v>
      </c>
      <c r="E104" t="s">
        <v>1112</v>
      </c>
      <c r="G104" t="s">
        <v>1130</v>
      </c>
      <c r="H104">
        <v>4</v>
      </c>
      <c r="I104">
        <v>1.998</v>
      </c>
      <c r="J104">
        <v>19940819</v>
      </c>
      <c r="K104">
        <v>19940819</v>
      </c>
      <c r="L104" t="s">
        <v>803</v>
      </c>
    </row>
    <row r="105" spans="1:12" x14ac:dyDescent="0.25">
      <c r="A105" t="s">
        <v>1401</v>
      </c>
      <c r="B105" t="s">
        <v>1122</v>
      </c>
      <c r="C105">
        <v>20240425</v>
      </c>
      <c r="D105">
        <v>20011019</v>
      </c>
      <c r="E105" t="s">
        <v>1112</v>
      </c>
      <c r="G105" t="s">
        <v>1116</v>
      </c>
      <c r="H105">
        <v>4</v>
      </c>
      <c r="I105">
        <v>1.998</v>
      </c>
      <c r="J105">
        <v>19940929</v>
      </c>
      <c r="K105">
        <v>19940929</v>
      </c>
      <c r="L105" t="s">
        <v>803</v>
      </c>
    </row>
    <row r="106" spans="1:12" x14ac:dyDescent="0.25">
      <c r="A106" t="s">
        <v>1121</v>
      </c>
      <c r="B106" t="s">
        <v>1122</v>
      </c>
      <c r="C106">
        <v>20210531</v>
      </c>
      <c r="D106">
        <v>20230507</v>
      </c>
      <c r="E106" t="s">
        <v>1112</v>
      </c>
      <c r="G106" t="s">
        <v>1116</v>
      </c>
      <c r="H106">
        <v>4</v>
      </c>
      <c r="I106">
        <v>1.998</v>
      </c>
      <c r="J106">
        <v>19940830</v>
      </c>
      <c r="K106">
        <v>19940830</v>
      </c>
      <c r="L106" t="s">
        <v>16</v>
      </c>
    </row>
    <row r="107" spans="1:12" x14ac:dyDescent="0.25">
      <c r="A107" t="s">
        <v>1458</v>
      </c>
      <c r="B107" t="s">
        <v>1111</v>
      </c>
      <c r="C107">
        <v>20240623</v>
      </c>
      <c r="D107">
        <v>20160506</v>
      </c>
      <c r="E107" t="s">
        <v>1161</v>
      </c>
      <c r="F107">
        <v>4</v>
      </c>
      <c r="G107" t="s">
        <v>1113</v>
      </c>
      <c r="H107">
        <v>4</v>
      </c>
      <c r="I107">
        <v>1.998</v>
      </c>
      <c r="J107">
        <v>20010601</v>
      </c>
      <c r="K107">
        <v>20160506</v>
      </c>
      <c r="L107" t="s">
        <v>803</v>
      </c>
    </row>
    <row r="108" spans="1:12" x14ac:dyDescent="0.25">
      <c r="A108" t="s">
        <v>1355</v>
      </c>
      <c r="B108" t="s">
        <v>1356</v>
      </c>
      <c r="C108">
        <v>20190426</v>
      </c>
      <c r="D108">
        <v>20160524</v>
      </c>
      <c r="E108" t="s">
        <v>1112</v>
      </c>
      <c r="F108">
        <v>4</v>
      </c>
      <c r="G108" t="s">
        <v>1119</v>
      </c>
      <c r="H108">
        <v>4</v>
      </c>
      <c r="I108">
        <v>1.998</v>
      </c>
      <c r="J108">
        <v>19971209</v>
      </c>
      <c r="K108">
        <v>20160524</v>
      </c>
      <c r="L108" t="s">
        <v>16</v>
      </c>
    </row>
    <row r="109" spans="1:12" x14ac:dyDescent="0.25">
      <c r="A109" t="s">
        <v>1542</v>
      </c>
      <c r="B109" t="s">
        <v>1122</v>
      </c>
      <c r="C109">
        <v>20180913</v>
      </c>
      <c r="D109">
        <v>20221128</v>
      </c>
      <c r="E109" t="s">
        <v>1112</v>
      </c>
      <c r="G109" t="s">
        <v>1130</v>
      </c>
      <c r="H109">
        <v>4</v>
      </c>
      <c r="I109">
        <v>1.998</v>
      </c>
      <c r="J109">
        <v>19941208</v>
      </c>
      <c r="K109">
        <v>19941208</v>
      </c>
      <c r="L109" t="s">
        <v>16</v>
      </c>
    </row>
    <row r="110" spans="1:12" x14ac:dyDescent="0.25">
      <c r="A110" t="s">
        <v>1348</v>
      </c>
      <c r="B110" t="s">
        <v>1111</v>
      </c>
      <c r="C110">
        <v>20230907</v>
      </c>
      <c r="D110">
        <v>20161231</v>
      </c>
      <c r="E110" t="s">
        <v>1112</v>
      </c>
      <c r="F110">
        <v>4</v>
      </c>
      <c r="G110" t="s">
        <v>1126</v>
      </c>
      <c r="H110">
        <v>4</v>
      </c>
      <c r="I110">
        <v>1.998</v>
      </c>
      <c r="J110">
        <v>20020601</v>
      </c>
      <c r="K110">
        <v>20160627</v>
      </c>
      <c r="L110" t="s">
        <v>803</v>
      </c>
    </row>
    <row r="111" spans="1:12" x14ac:dyDescent="0.25">
      <c r="A111" t="s">
        <v>1310</v>
      </c>
      <c r="B111" t="s">
        <v>1122</v>
      </c>
      <c r="C111">
        <v>20230614</v>
      </c>
      <c r="D111">
        <v>20230801</v>
      </c>
      <c r="E111" t="s">
        <v>1112</v>
      </c>
      <c r="G111" t="s">
        <v>1113</v>
      </c>
      <c r="H111">
        <v>4</v>
      </c>
      <c r="I111">
        <v>1.998</v>
      </c>
      <c r="J111">
        <v>19941212</v>
      </c>
      <c r="K111">
        <v>19941212</v>
      </c>
      <c r="L111" t="s">
        <v>16</v>
      </c>
    </row>
    <row r="112" spans="1:12" x14ac:dyDescent="0.25">
      <c r="A112" t="s">
        <v>1341</v>
      </c>
      <c r="B112" t="s">
        <v>1122</v>
      </c>
      <c r="C112">
        <v>20230510</v>
      </c>
      <c r="D112">
        <v>20150320</v>
      </c>
      <c r="E112" t="s">
        <v>1112</v>
      </c>
      <c r="G112" t="s">
        <v>1130</v>
      </c>
      <c r="H112">
        <v>4</v>
      </c>
      <c r="I112">
        <v>1.998</v>
      </c>
      <c r="J112">
        <v>19950206</v>
      </c>
      <c r="K112">
        <v>19950206</v>
      </c>
      <c r="L112" t="s">
        <v>16</v>
      </c>
    </row>
    <row r="113" spans="1:12" x14ac:dyDescent="0.25">
      <c r="A113" t="s">
        <v>1257</v>
      </c>
      <c r="B113" t="s">
        <v>1258</v>
      </c>
      <c r="C113">
        <v>20220415</v>
      </c>
      <c r="D113">
        <v>20200925</v>
      </c>
      <c r="E113" t="s">
        <v>1112</v>
      </c>
      <c r="G113" t="s">
        <v>1116</v>
      </c>
      <c r="H113">
        <v>4</v>
      </c>
      <c r="I113">
        <v>1.998</v>
      </c>
      <c r="J113">
        <v>19950119</v>
      </c>
      <c r="K113">
        <v>19950119</v>
      </c>
      <c r="L113" t="s">
        <v>803</v>
      </c>
    </row>
    <row r="114" spans="1:12" x14ac:dyDescent="0.25">
      <c r="A114" t="s">
        <v>1298</v>
      </c>
      <c r="B114" t="s">
        <v>1122</v>
      </c>
      <c r="C114">
        <v>20160618</v>
      </c>
      <c r="D114">
        <v>20200729</v>
      </c>
      <c r="E114" t="s">
        <v>1112</v>
      </c>
      <c r="G114" t="s">
        <v>1130</v>
      </c>
      <c r="H114">
        <v>4</v>
      </c>
      <c r="I114">
        <v>1.998</v>
      </c>
      <c r="J114">
        <v>19950131</v>
      </c>
      <c r="K114">
        <v>19950131</v>
      </c>
      <c r="L114" t="s">
        <v>803</v>
      </c>
    </row>
    <row r="115" spans="1:12" x14ac:dyDescent="0.25">
      <c r="A115" t="s">
        <v>1610</v>
      </c>
      <c r="B115" t="s">
        <v>1611</v>
      </c>
      <c r="C115">
        <v>20240331</v>
      </c>
      <c r="D115">
        <v>20201212</v>
      </c>
      <c r="E115" t="s">
        <v>1112</v>
      </c>
      <c r="F115">
        <v>4</v>
      </c>
      <c r="G115" t="s">
        <v>1175</v>
      </c>
      <c r="H115">
        <v>4</v>
      </c>
      <c r="I115">
        <v>1.998</v>
      </c>
      <c r="J115">
        <v>20000612</v>
      </c>
      <c r="K115">
        <v>20201120</v>
      </c>
      <c r="L115" t="s">
        <v>803</v>
      </c>
    </row>
    <row r="116" spans="1:12" x14ac:dyDescent="0.25">
      <c r="A116" t="s">
        <v>1806</v>
      </c>
      <c r="B116" t="s">
        <v>1794</v>
      </c>
      <c r="C116">
        <v>20230228</v>
      </c>
      <c r="D116">
        <v>20210320</v>
      </c>
      <c r="E116" t="s">
        <v>1112</v>
      </c>
      <c r="F116">
        <v>4</v>
      </c>
      <c r="G116" t="s">
        <v>1126</v>
      </c>
      <c r="H116">
        <v>4</v>
      </c>
      <c r="I116">
        <v>1.998</v>
      </c>
      <c r="J116">
        <v>19980315</v>
      </c>
      <c r="K116">
        <v>20210320</v>
      </c>
      <c r="L116" t="s">
        <v>803</v>
      </c>
    </row>
    <row r="117" spans="1:12" x14ac:dyDescent="0.25">
      <c r="A117" t="s">
        <v>1145</v>
      </c>
      <c r="B117" t="s">
        <v>1146</v>
      </c>
      <c r="C117">
        <v>20220211</v>
      </c>
      <c r="E117" t="s">
        <v>1112</v>
      </c>
      <c r="F117">
        <v>4</v>
      </c>
      <c r="G117" t="s">
        <v>1130</v>
      </c>
      <c r="H117">
        <v>4</v>
      </c>
      <c r="I117">
        <v>1.998</v>
      </c>
      <c r="J117">
        <v>19941201</v>
      </c>
      <c r="K117">
        <v>20210216</v>
      </c>
      <c r="L117" t="s">
        <v>16</v>
      </c>
    </row>
    <row r="118" spans="1:12" x14ac:dyDescent="0.25">
      <c r="A118" t="s">
        <v>1600</v>
      </c>
      <c r="B118" t="s">
        <v>1115</v>
      </c>
      <c r="C118">
        <v>20240817</v>
      </c>
      <c r="D118">
        <v>20210311</v>
      </c>
      <c r="E118" t="s">
        <v>1112</v>
      </c>
      <c r="F118">
        <v>4</v>
      </c>
      <c r="G118" t="s">
        <v>1119</v>
      </c>
      <c r="H118">
        <v>4</v>
      </c>
      <c r="I118">
        <v>1.998</v>
      </c>
      <c r="J118">
        <v>19950307</v>
      </c>
      <c r="K118">
        <v>20210311</v>
      </c>
      <c r="L118" t="s">
        <v>803</v>
      </c>
    </row>
    <row r="119" spans="1:12" x14ac:dyDescent="0.25">
      <c r="A119" t="s">
        <v>1479</v>
      </c>
      <c r="B119" t="s">
        <v>1111</v>
      </c>
      <c r="C119">
        <v>20210403</v>
      </c>
      <c r="D119">
        <v>20160719</v>
      </c>
      <c r="E119" t="s">
        <v>1112</v>
      </c>
      <c r="F119">
        <v>4</v>
      </c>
      <c r="G119" t="s">
        <v>1113</v>
      </c>
      <c r="H119">
        <v>4</v>
      </c>
      <c r="I119">
        <v>1.998</v>
      </c>
      <c r="J119">
        <v>19970309</v>
      </c>
      <c r="K119">
        <v>20160719</v>
      </c>
      <c r="L119" t="s">
        <v>16</v>
      </c>
    </row>
    <row r="120" spans="1:12" x14ac:dyDescent="0.25">
      <c r="A120" t="s">
        <v>1570</v>
      </c>
      <c r="B120" t="s">
        <v>1111</v>
      </c>
      <c r="C120">
        <v>20241017</v>
      </c>
      <c r="D120">
        <v>20180906</v>
      </c>
      <c r="E120" t="s">
        <v>1112</v>
      </c>
      <c r="F120">
        <v>4</v>
      </c>
      <c r="G120" t="s">
        <v>1113</v>
      </c>
      <c r="H120">
        <v>4</v>
      </c>
      <c r="I120">
        <v>1.998</v>
      </c>
      <c r="J120">
        <v>19960701</v>
      </c>
      <c r="K120">
        <v>20161031</v>
      </c>
      <c r="L120" t="s">
        <v>803</v>
      </c>
    </row>
    <row r="121" spans="1:12" x14ac:dyDescent="0.25">
      <c r="A121" t="s">
        <v>1300</v>
      </c>
      <c r="B121" t="s">
        <v>3</v>
      </c>
      <c r="C121">
        <v>20230701</v>
      </c>
      <c r="E121" t="s">
        <v>1112</v>
      </c>
      <c r="F121">
        <v>4</v>
      </c>
      <c r="G121" t="s">
        <v>1126</v>
      </c>
      <c r="H121">
        <v>4</v>
      </c>
      <c r="I121">
        <v>1.998</v>
      </c>
      <c r="J121">
        <v>19950901</v>
      </c>
      <c r="K121">
        <v>20161208</v>
      </c>
      <c r="L121" t="s">
        <v>16</v>
      </c>
    </row>
    <row r="122" spans="1:12" x14ac:dyDescent="0.25">
      <c r="A122" t="s">
        <v>1601</v>
      </c>
      <c r="B122" t="s">
        <v>1111</v>
      </c>
      <c r="C122">
        <v>20240927</v>
      </c>
      <c r="D122">
        <v>20211008</v>
      </c>
      <c r="E122" t="s">
        <v>1112</v>
      </c>
      <c r="F122">
        <v>2</v>
      </c>
      <c r="G122" t="s">
        <v>1126</v>
      </c>
      <c r="H122">
        <v>4</v>
      </c>
      <c r="I122">
        <v>1.998</v>
      </c>
      <c r="J122">
        <v>20020714</v>
      </c>
      <c r="K122">
        <v>20211008</v>
      </c>
      <c r="L122" t="s">
        <v>803</v>
      </c>
    </row>
    <row r="123" spans="1:12" x14ac:dyDescent="0.25">
      <c r="A123" t="s">
        <v>1511</v>
      </c>
      <c r="B123" t="s">
        <v>1115</v>
      </c>
      <c r="C123">
        <v>20220726</v>
      </c>
      <c r="D123">
        <v>20220115</v>
      </c>
      <c r="E123" t="s">
        <v>1112</v>
      </c>
      <c r="F123">
        <v>4</v>
      </c>
      <c r="G123" t="s">
        <v>1116</v>
      </c>
      <c r="H123">
        <v>4</v>
      </c>
      <c r="I123">
        <v>1.998</v>
      </c>
      <c r="J123">
        <v>19961014</v>
      </c>
      <c r="K123">
        <v>20210702</v>
      </c>
      <c r="L123" t="s">
        <v>16</v>
      </c>
    </row>
    <row r="124" spans="1:12" x14ac:dyDescent="0.25">
      <c r="A124" t="s">
        <v>1608</v>
      </c>
      <c r="B124" t="s">
        <v>1115</v>
      </c>
      <c r="C124">
        <v>20221227</v>
      </c>
      <c r="E124" t="s">
        <v>1112</v>
      </c>
      <c r="F124">
        <v>4</v>
      </c>
      <c r="G124" t="s">
        <v>1175</v>
      </c>
      <c r="H124">
        <v>4</v>
      </c>
      <c r="I124">
        <v>1.998</v>
      </c>
      <c r="J124">
        <v>19990714</v>
      </c>
      <c r="K124">
        <v>20210726</v>
      </c>
      <c r="L124" t="s">
        <v>16</v>
      </c>
    </row>
    <row r="125" spans="1:12" x14ac:dyDescent="0.25">
      <c r="A125" t="s">
        <v>1517</v>
      </c>
      <c r="B125" t="s">
        <v>1240</v>
      </c>
      <c r="C125">
        <v>19920101</v>
      </c>
      <c r="D125">
        <v>20231014</v>
      </c>
      <c r="E125" t="s">
        <v>1112</v>
      </c>
      <c r="F125">
        <v>2</v>
      </c>
      <c r="G125" t="s">
        <v>1130</v>
      </c>
      <c r="H125">
        <v>4</v>
      </c>
      <c r="I125">
        <v>1.998</v>
      </c>
      <c r="J125">
        <v>19890101</v>
      </c>
      <c r="K125">
        <v>20210518</v>
      </c>
      <c r="L125" t="s">
        <v>803</v>
      </c>
    </row>
    <row r="126" spans="1:12" x14ac:dyDescent="0.25">
      <c r="A126" t="s">
        <v>1549</v>
      </c>
      <c r="B126" t="s">
        <v>1122</v>
      </c>
      <c r="C126">
        <v>20141025</v>
      </c>
      <c r="D126">
        <v>20130112</v>
      </c>
      <c r="E126" t="s">
        <v>1112</v>
      </c>
      <c r="G126" t="s">
        <v>1116</v>
      </c>
      <c r="H126">
        <v>4</v>
      </c>
      <c r="I126">
        <v>1.998</v>
      </c>
      <c r="J126">
        <v>19950208</v>
      </c>
      <c r="K126">
        <v>19950208</v>
      </c>
      <c r="L126" t="s">
        <v>16</v>
      </c>
    </row>
    <row r="127" spans="1:12" x14ac:dyDescent="0.25">
      <c r="A127" t="s">
        <v>1249</v>
      </c>
      <c r="B127" t="s">
        <v>1122</v>
      </c>
      <c r="C127">
        <v>20170912</v>
      </c>
      <c r="D127">
        <v>20131012</v>
      </c>
      <c r="E127" t="s">
        <v>1112</v>
      </c>
      <c r="G127" t="s">
        <v>1116</v>
      </c>
      <c r="H127">
        <v>4</v>
      </c>
      <c r="I127">
        <v>1.998</v>
      </c>
      <c r="J127">
        <v>19950217</v>
      </c>
      <c r="K127">
        <v>19950217</v>
      </c>
      <c r="L127" t="s">
        <v>16</v>
      </c>
    </row>
    <row r="128" spans="1:12" x14ac:dyDescent="0.25">
      <c r="A128" t="s">
        <v>1427</v>
      </c>
      <c r="B128" t="s">
        <v>1258</v>
      </c>
      <c r="C128">
        <v>20180824</v>
      </c>
      <c r="D128">
        <v>20220125</v>
      </c>
      <c r="E128" t="s">
        <v>1112</v>
      </c>
      <c r="G128" t="s">
        <v>1116</v>
      </c>
      <c r="H128">
        <v>4</v>
      </c>
      <c r="I128">
        <v>1.998</v>
      </c>
      <c r="J128">
        <v>19950224</v>
      </c>
      <c r="K128">
        <v>19950224</v>
      </c>
      <c r="L128" t="s">
        <v>16</v>
      </c>
    </row>
    <row r="129" spans="1:12" x14ac:dyDescent="0.25">
      <c r="A129" t="s">
        <v>1579</v>
      </c>
      <c r="B129" t="s">
        <v>1122</v>
      </c>
      <c r="C129">
        <v>20181214</v>
      </c>
      <c r="D129">
        <v>20231007</v>
      </c>
      <c r="E129" t="s">
        <v>1112</v>
      </c>
      <c r="G129" t="s">
        <v>1116</v>
      </c>
      <c r="H129">
        <v>4</v>
      </c>
      <c r="I129">
        <v>1.998</v>
      </c>
      <c r="J129">
        <v>19950303</v>
      </c>
      <c r="K129">
        <v>19950303</v>
      </c>
      <c r="L129" t="s">
        <v>16</v>
      </c>
    </row>
    <row r="130" spans="1:12" x14ac:dyDescent="0.25">
      <c r="A130" t="s">
        <v>1538</v>
      </c>
      <c r="B130" t="s">
        <v>1122</v>
      </c>
      <c r="C130">
        <v>20241007</v>
      </c>
      <c r="D130">
        <v>20200919</v>
      </c>
      <c r="E130" t="s">
        <v>1112</v>
      </c>
      <c r="F130">
        <v>4</v>
      </c>
      <c r="G130" t="s">
        <v>1116</v>
      </c>
      <c r="H130">
        <v>4</v>
      </c>
      <c r="I130">
        <v>1.998</v>
      </c>
      <c r="J130">
        <v>19950310</v>
      </c>
      <c r="K130">
        <v>19950310</v>
      </c>
      <c r="L130" t="s">
        <v>803</v>
      </c>
    </row>
    <row r="131" spans="1:12" x14ac:dyDescent="0.25">
      <c r="A131" t="s">
        <v>1553</v>
      </c>
      <c r="B131" t="s">
        <v>1122</v>
      </c>
      <c r="C131">
        <v>20240803</v>
      </c>
      <c r="D131">
        <v>20200328</v>
      </c>
      <c r="E131" t="s">
        <v>1112</v>
      </c>
      <c r="G131" t="s">
        <v>1130</v>
      </c>
      <c r="H131">
        <v>4</v>
      </c>
      <c r="I131">
        <v>1.998</v>
      </c>
      <c r="J131">
        <v>19950407</v>
      </c>
      <c r="K131">
        <v>19950407</v>
      </c>
      <c r="L131" t="s">
        <v>803</v>
      </c>
    </row>
    <row r="132" spans="1:12" x14ac:dyDescent="0.25">
      <c r="A132" t="s">
        <v>1433</v>
      </c>
      <c r="B132" t="s">
        <v>1122</v>
      </c>
      <c r="C132">
        <v>20190404</v>
      </c>
      <c r="D132">
        <v>20180714</v>
      </c>
      <c r="E132" t="s">
        <v>1112</v>
      </c>
      <c r="G132" t="s">
        <v>1116</v>
      </c>
      <c r="H132">
        <v>4</v>
      </c>
      <c r="I132">
        <v>1.998</v>
      </c>
      <c r="J132">
        <v>19950518</v>
      </c>
      <c r="K132">
        <v>19950518</v>
      </c>
      <c r="L132" t="s">
        <v>16</v>
      </c>
    </row>
    <row r="133" spans="1:12" x14ac:dyDescent="0.25">
      <c r="A133" t="s">
        <v>1345</v>
      </c>
      <c r="B133" t="s">
        <v>1258</v>
      </c>
      <c r="C133">
        <v>20240806</v>
      </c>
      <c r="D133">
        <v>20200807</v>
      </c>
      <c r="E133" t="s">
        <v>1112</v>
      </c>
      <c r="G133" t="s">
        <v>1126</v>
      </c>
      <c r="H133">
        <v>4</v>
      </c>
      <c r="I133">
        <v>1.998</v>
      </c>
      <c r="J133">
        <v>19951011</v>
      </c>
      <c r="K133">
        <v>19951011</v>
      </c>
      <c r="L133" t="s">
        <v>803</v>
      </c>
    </row>
    <row r="134" spans="1:12" x14ac:dyDescent="0.25">
      <c r="A134" t="s">
        <v>1614</v>
      </c>
      <c r="B134" t="s">
        <v>1115</v>
      </c>
      <c r="C134">
        <v>20241014</v>
      </c>
      <c r="D134">
        <v>20211011</v>
      </c>
      <c r="E134" t="s">
        <v>1112</v>
      </c>
      <c r="F134">
        <v>4</v>
      </c>
      <c r="G134" t="s">
        <v>1119</v>
      </c>
      <c r="H134">
        <v>4</v>
      </c>
      <c r="I134">
        <v>1.998</v>
      </c>
      <c r="J134">
        <v>19970909</v>
      </c>
      <c r="K134">
        <v>20211011</v>
      </c>
      <c r="L134" t="s">
        <v>803</v>
      </c>
    </row>
    <row r="135" spans="1:12" x14ac:dyDescent="0.25">
      <c r="A135" t="s">
        <v>1554</v>
      </c>
      <c r="B135" t="s">
        <v>1111</v>
      </c>
      <c r="C135">
        <v>20240910</v>
      </c>
      <c r="D135">
        <v>20211030</v>
      </c>
      <c r="E135" t="s">
        <v>1112</v>
      </c>
      <c r="F135">
        <v>4</v>
      </c>
      <c r="G135" t="s">
        <v>1119</v>
      </c>
      <c r="H135">
        <v>4</v>
      </c>
      <c r="I135">
        <v>1.998</v>
      </c>
      <c r="J135">
        <v>19981101</v>
      </c>
      <c r="K135">
        <v>20211030</v>
      </c>
      <c r="L135" t="s">
        <v>803</v>
      </c>
    </row>
    <row r="136" spans="1:12" x14ac:dyDescent="0.25">
      <c r="A136" t="s">
        <v>1314</v>
      </c>
      <c r="B136" t="s">
        <v>1111</v>
      </c>
      <c r="C136">
        <v>20221122</v>
      </c>
      <c r="E136" t="s">
        <v>1161</v>
      </c>
      <c r="F136">
        <v>4</v>
      </c>
      <c r="G136" t="s">
        <v>1126</v>
      </c>
      <c r="H136">
        <v>4</v>
      </c>
      <c r="I136">
        <v>1.998</v>
      </c>
      <c r="J136">
        <v>19930305</v>
      </c>
      <c r="K136">
        <v>20211126</v>
      </c>
      <c r="L136" t="s">
        <v>16</v>
      </c>
    </row>
    <row r="137" spans="1:12" x14ac:dyDescent="0.25">
      <c r="A137" t="s">
        <v>1609</v>
      </c>
      <c r="B137" t="s">
        <v>1563</v>
      </c>
      <c r="C137">
        <v>20230819</v>
      </c>
      <c r="D137">
        <v>20211015</v>
      </c>
      <c r="E137" t="s">
        <v>1112</v>
      </c>
      <c r="F137">
        <v>4</v>
      </c>
      <c r="G137" t="s">
        <v>1126</v>
      </c>
      <c r="H137">
        <v>4</v>
      </c>
      <c r="I137">
        <v>1.998</v>
      </c>
      <c r="J137">
        <v>20000912</v>
      </c>
      <c r="K137">
        <v>20211015</v>
      </c>
      <c r="L137" t="s">
        <v>16</v>
      </c>
    </row>
    <row r="138" spans="1:12" x14ac:dyDescent="0.25">
      <c r="A138" t="s">
        <v>1495</v>
      </c>
      <c r="B138" t="s">
        <v>1111</v>
      </c>
      <c r="C138">
        <v>20250902</v>
      </c>
      <c r="D138">
        <v>20210918</v>
      </c>
      <c r="E138" t="s">
        <v>1112</v>
      </c>
      <c r="F138">
        <v>4</v>
      </c>
      <c r="G138" t="s">
        <v>1126</v>
      </c>
      <c r="H138">
        <v>4</v>
      </c>
      <c r="I138">
        <v>1.998</v>
      </c>
      <c r="J138">
        <v>19910603</v>
      </c>
      <c r="K138">
        <v>20210918</v>
      </c>
      <c r="L138" t="s">
        <v>803</v>
      </c>
    </row>
    <row r="139" spans="1:12" x14ac:dyDescent="0.25">
      <c r="A139" t="s">
        <v>1612</v>
      </c>
      <c r="B139" t="s">
        <v>1115</v>
      </c>
      <c r="C139">
        <v>20240628</v>
      </c>
      <c r="D139">
        <v>20211222</v>
      </c>
      <c r="E139" t="s">
        <v>1112</v>
      </c>
      <c r="F139">
        <v>4</v>
      </c>
      <c r="G139" t="s">
        <v>1119</v>
      </c>
      <c r="H139">
        <v>4</v>
      </c>
      <c r="I139">
        <v>1.998</v>
      </c>
      <c r="J139">
        <v>19980714</v>
      </c>
      <c r="K139">
        <v>20211222</v>
      </c>
      <c r="L139" t="s">
        <v>803</v>
      </c>
    </row>
    <row r="140" spans="1:12" x14ac:dyDescent="0.25">
      <c r="A140" t="s">
        <v>1546</v>
      </c>
      <c r="B140" t="s">
        <v>1260</v>
      </c>
      <c r="C140">
        <v>20240328</v>
      </c>
      <c r="D140">
        <v>20170220</v>
      </c>
      <c r="E140" t="s">
        <v>1112</v>
      </c>
      <c r="F140">
        <v>4</v>
      </c>
      <c r="G140" t="s">
        <v>1116</v>
      </c>
      <c r="H140">
        <v>4</v>
      </c>
      <c r="I140">
        <v>1.998</v>
      </c>
      <c r="J140">
        <v>19991101</v>
      </c>
      <c r="K140">
        <v>20170220</v>
      </c>
      <c r="L140" t="s">
        <v>803</v>
      </c>
    </row>
    <row r="141" spans="1:12" x14ac:dyDescent="0.25">
      <c r="A141" t="s">
        <v>1305</v>
      </c>
      <c r="B141" t="s">
        <v>1111</v>
      </c>
      <c r="C141">
        <v>20220228</v>
      </c>
      <c r="D141">
        <v>20220115</v>
      </c>
      <c r="E141" t="s">
        <v>1112</v>
      </c>
      <c r="F141">
        <v>4</v>
      </c>
      <c r="G141" t="s">
        <v>1116</v>
      </c>
      <c r="H141">
        <v>4</v>
      </c>
      <c r="I141">
        <v>1.998</v>
      </c>
      <c r="J141">
        <v>20010401</v>
      </c>
      <c r="K141">
        <v>20170322</v>
      </c>
      <c r="L141" t="s">
        <v>16</v>
      </c>
    </row>
    <row r="142" spans="1:12" x14ac:dyDescent="0.25">
      <c r="A142" t="s">
        <v>1371</v>
      </c>
      <c r="B142" t="s">
        <v>1111</v>
      </c>
      <c r="C142">
        <v>20220202</v>
      </c>
      <c r="D142">
        <v>20181101</v>
      </c>
      <c r="E142" t="s">
        <v>1112</v>
      </c>
      <c r="F142">
        <v>4</v>
      </c>
      <c r="G142" t="s">
        <v>1126</v>
      </c>
      <c r="H142">
        <v>4</v>
      </c>
      <c r="I142">
        <v>1.998</v>
      </c>
      <c r="J142">
        <v>19960901</v>
      </c>
      <c r="K142">
        <v>20170404</v>
      </c>
      <c r="L142" t="s">
        <v>803</v>
      </c>
    </row>
    <row r="143" spans="1:12" x14ac:dyDescent="0.25">
      <c r="A143" t="s">
        <v>1503</v>
      </c>
      <c r="B143" t="s">
        <v>1504</v>
      </c>
      <c r="C143">
        <v>20230613</v>
      </c>
      <c r="D143">
        <v>20170419</v>
      </c>
      <c r="E143" t="s">
        <v>1112</v>
      </c>
      <c r="F143">
        <v>4</v>
      </c>
      <c r="G143" t="s">
        <v>1116</v>
      </c>
      <c r="H143">
        <v>4</v>
      </c>
      <c r="I143">
        <v>1.998</v>
      </c>
      <c r="J143">
        <v>19970801</v>
      </c>
      <c r="K143">
        <v>20170419</v>
      </c>
      <c r="L143" t="s">
        <v>16</v>
      </c>
    </row>
    <row r="144" spans="1:12" x14ac:dyDescent="0.25">
      <c r="A144" t="s">
        <v>1605</v>
      </c>
      <c r="B144" t="s">
        <v>1111</v>
      </c>
      <c r="C144">
        <v>20230310</v>
      </c>
      <c r="D144">
        <v>20220919</v>
      </c>
      <c r="E144" t="s">
        <v>1112</v>
      </c>
      <c r="F144">
        <v>4</v>
      </c>
      <c r="G144" t="s">
        <v>1130</v>
      </c>
      <c r="H144">
        <v>4</v>
      </c>
      <c r="I144">
        <v>1.998</v>
      </c>
      <c r="J144">
        <v>19950908</v>
      </c>
      <c r="K144">
        <v>20220313</v>
      </c>
      <c r="L144" t="s">
        <v>803</v>
      </c>
    </row>
    <row r="145" spans="1:12" x14ac:dyDescent="0.25">
      <c r="A145" t="s">
        <v>1266</v>
      </c>
      <c r="B145" t="s">
        <v>1111</v>
      </c>
      <c r="E145" t="s">
        <v>1112</v>
      </c>
      <c r="F145">
        <v>4</v>
      </c>
      <c r="G145" t="s">
        <v>1130</v>
      </c>
      <c r="H145">
        <v>4</v>
      </c>
      <c r="I145">
        <v>1.998</v>
      </c>
      <c r="J145">
        <v>20001012</v>
      </c>
      <c r="K145">
        <v>20220408</v>
      </c>
      <c r="L145" t="s">
        <v>16</v>
      </c>
    </row>
    <row r="146" spans="1:12" x14ac:dyDescent="0.25">
      <c r="A146" t="s">
        <v>1602</v>
      </c>
      <c r="B146" t="s">
        <v>1111</v>
      </c>
      <c r="C146">
        <v>20240127</v>
      </c>
      <c r="D146">
        <v>20220226</v>
      </c>
      <c r="E146" t="s">
        <v>1112</v>
      </c>
      <c r="F146">
        <v>4</v>
      </c>
      <c r="G146" t="s">
        <v>1116</v>
      </c>
      <c r="H146">
        <v>4</v>
      </c>
      <c r="I146">
        <v>1.998</v>
      </c>
      <c r="J146">
        <v>20020701</v>
      </c>
      <c r="K146">
        <v>20220226</v>
      </c>
      <c r="L146" t="s">
        <v>803</v>
      </c>
    </row>
    <row r="147" spans="1:12" x14ac:dyDescent="0.25">
      <c r="A147" t="s">
        <v>1807</v>
      </c>
      <c r="B147" t="s">
        <v>1111</v>
      </c>
      <c r="C147">
        <v>20240425</v>
      </c>
      <c r="D147">
        <v>20220512</v>
      </c>
      <c r="E147" t="s">
        <v>1112</v>
      </c>
      <c r="F147">
        <v>4</v>
      </c>
      <c r="G147" t="s">
        <v>1113</v>
      </c>
      <c r="H147">
        <v>4</v>
      </c>
      <c r="I147">
        <v>1.998</v>
      </c>
      <c r="J147">
        <v>20001101</v>
      </c>
      <c r="K147">
        <v>20220512</v>
      </c>
      <c r="L147" t="s">
        <v>803</v>
      </c>
    </row>
    <row r="148" spans="1:12" x14ac:dyDescent="0.25">
      <c r="A148" t="s">
        <v>1599</v>
      </c>
      <c r="B148" t="s">
        <v>1111</v>
      </c>
      <c r="C148">
        <v>20240307</v>
      </c>
      <c r="D148">
        <v>20220311</v>
      </c>
      <c r="E148" t="s">
        <v>1112</v>
      </c>
      <c r="F148">
        <v>4</v>
      </c>
      <c r="G148" t="s">
        <v>1150</v>
      </c>
      <c r="H148">
        <v>4</v>
      </c>
      <c r="I148">
        <v>1.998</v>
      </c>
      <c r="J148">
        <v>20010313</v>
      </c>
      <c r="K148">
        <v>20220311</v>
      </c>
      <c r="L148" t="s">
        <v>16</v>
      </c>
    </row>
    <row r="149" spans="1:12" x14ac:dyDescent="0.25">
      <c r="A149" t="s">
        <v>1603</v>
      </c>
      <c r="B149" t="s">
        <v>1111</v>
      </c>
      <c r="C149">
        <v>20240127</v>
      </c>
      <c r="D149">
        <v>20220127</v>
      </c>
      <c r="E149" t="s">
        <v>1161</v>
      </c>
      <c r="F149">
        <v>4</v>
      </c>
      <c r="G149" t="s">
        <v>1113</v>
      </c>
      <c r="H149">
        <v>4</v>
      </c>
      <c r="I149">
        <v>1.998</v>
      </c>
      <c r="J149">
        <v>19910703</v>
      </c>
      <c r="K149">
        <v>20220127</v>
      </c>
      <c r="L149" t="s">
        <v>803</v>
      </c>
    </row>
    <row r="150" spans="1:12" x14ac:dyDescent="0.25">
      <c r="A150" t="s">
        <v>1199</v>
      </c>
      <c r="B150" t="s">
        <v>1122</v>
      </c>
      <c r="C150">
        <v>20080810</v>
      </c>
      <c r="D150">
        <v>20070809</v>
      </c>
      <c r="E150" t="s">
        <v>1112</v>
      </c>
      <c r="G150" t="s">
        <v>1116</v>
      </c>
      <c r="H150">
        <v>4</v>
      </c>
      <c r="I150">
        <v>1.998</v>
      </c>
      <c r="J150">
        <v>19960628</v>
      </c>
      <c r="K150">
        <v>19960628</v>
      </c>
      <c r="L150" t="s">
        <v>803</v>
      </c>
    </row>
    <row r="151" spans="1:12" x14ac:dyDescent="0.25">
      <c r="A151" t="s">
        <v>1229</v>
      </c>
      <c r="B151" t="s">
        <v>1122</v>
      </c>
      <c r="C151">
        <v>20130112</v>
      </c>
      <c r="D151">
        <v>20101105</v>
      </c>
      <c r="E151" t="s">
        <v>1112</v>
      </c>
      <c r="G151" t="s">
        <v>1116</v>
      </c>
      <c r="H151">
        <v>4</v>
      </c>
      <c r="I151">
        <v>1.998</v>
      </c>
      <c r="J151">
        <v>19960906</v>
      </c>
      <c r="K151">
        <v>19960906</v>
      </c>
      <c r="L151" t="s">
        <v>16</v>
      </c>
    </row>
    <row r="152" spans="1:12" x14ac:dyDescent="0.25">
      <c r="A152" t="s">
        <v>1155</v>
      </c>
      <c r="B152" t="s">
        <v>1122</v>
      </c>
      <c r="C152">
        <v>20150708</v>
      </c>
      <c r="D152">
        <v>20211218</v>
      </c>
      <c r="E152" t="s">
        <v>1112</v>
      </c>
      <c r="G152" t="s">
        <v>1130</v>
      </c>
      <c r="H152">
        <v>4</v>
      </c>
      <c r="I152">
        <v>1.998</v>
      </c>
      <c r="J152">
        <v>19960921</v>
      </c>
      <c r="K152">
        <v>19960921</v>
      </c>
      <c r="L152" t="s">
        <v>16</v>
      </c>
    </row>
    <row r="153" spans="1:12" x14ac:dyDescent="0.25">
      <c r="A153" t="s">
        <v>1569</v>
      </c>
      <c r="B153" t="s">
        <v>1122</v>
      </c>
      <c r="C153">
        <v>20161017</v>
      </c>
      <c r="D153">
        <v>20110730</v>
      </c>
      <c r="E153" t="s">
        <v>1112</v>
      </c>
      <c r="G153" t="s">
        <v>1119</v>
      </c>
      <c r="H153">
        <v>4</v>
      </c>
      <c r="I153">
        <v>1.998</v>
      </c>
      <c r="J153">
        <v>19960920</v>
      </c>
      <c r="K153">
        <v>19960920</v>
      </c>
      <c r="L153" t="s">
        <v>803</v>
      </c>
    </row>
    <row r="154" spans="1:12" x14ac:dyDescent="0.25">
      <c r="A154" t="s">
        <v>1531</v>
      </c>
      <c r="B154" t="s">
        <v>1111</v>
      </c>
      <c r="C154">
        <v>20240719</v>
      </c>
      <c r="D154">
        <v>20220326</v>
      </c>
      <c r="E154" t="s">
        <v>1532</v>
      </c>
      <c r="F154">
        <v>4</v>
      </c>
      <c r="G154" t="s">
        <v>1116</v>
      </c>
      <c r="H154">
        <v>4</v>
      </c>
      <c r="I154">
        <v>1.998</v>
      </c>
      <c r="J154">
        <v>20001101</v>
      </c>
      <c r="K154">
        <v>20170819</v>
      </c>
      <c r="L154" t="s">
        <v>803</v>
      </c>
    </row>
    <row r="155" spans="1:12" x14ac:dyDescent="0.25">
      <c r="A155" t="s">
        <v>1335</v>
      </c>
      <c r="B155" t="s">
        <v>1122</v>
      </c>
      <c r="C155">
        <v>20240831</v>
      </c>
      <c r="D155">
        <v>20140128</v>
      </c>
      <c r="E155" t="s">
        <v>1112</v>
      </c>
      <c r="G155" t="s">
        <v>1130</v>
      </c>
      <c r="H155">
        <v>4</v>
      </c>
      <c r="I155">
        <v>1.998</v>
      </c>
      <c r="J155">
        <v>19960927</v>
      </c>
      <c r="K155">
        <v>19960927</v>
      </c>
      <c r="L155" t="s">
        <v>803</v>
      </c>
    </row>
    <row r="156" spans="1:12" x14ac:dyDescent="0.25">
      <c r="A156" t="s">
        <v>1434</v>
      </c>
      <c r="B156" t="s">
        <v>1122</v>
      </c>
      <c r="C156">
        <v>20160116</v>
      </c>
      <c r="D156">
        <v>20160217</v>
      </c>
      <c r="E156" t="s">
        <v>1112</v>
      </c>
      <c r="G156" t="s">
        <v>1119</v>
      </c>
      <c r="H156">
        <v>4</v>
      </c>
      <c r="I156">
        <v>1.998</v>
      </c>
      <c r="J156">
        <v>19960927</v>
      </c>
      <c r="K156">
        <v>19960927</v>
      </c>
      <c r="L156" t="s">
        <v>16</v>
      </c>
    </row>
    <row r="157" spans="1:12" x14ac:dyDescent="0.25">
      <c r="A157" t="s">
        <v>1484</v>
      </c>
      <c r="B157" t="s">
        <v>1122</v>
      </c>
      <c r="C157">
        <v>20151027</v>
      </c>
      <c r="D157">
        <v>20190107</v>
      </c>
      <c r="E157" t="s">
        <v>1112</v>
      </c>
      <c r="G157" t="s">
        <v>1130</v>
      </c>
      <c r="H157">
        <v>4</v>
      </c>
      <c r="I157">
        <v>1.998</v>
      </c>
      <c r="J157">
        <v>19960926</v>
      </c>
      <c r="K157">
        <v>19960926</v>
      </c>
      <c r="L157" t="s">
        <v>16</v>
      </c>
    </row>
    <row r="158" spans="1:12" x14ac:dyDescent="0.25">
      <c r="A158" t="s">
        <v>1451</v>
      </c>
      <c r="B158" t="s">
        <v>1122</v>
      </c>
      <c r="C158">
        <v>20240612</v>
      </c>
      <c r="D158">
        <v>20160326</v>
      </c>
      <c r="E158" t="s">
        <v>1112</v>
      </c>
      <c r="F158">
        <v>4</v>
      </c>
      <c r="G158" t="s">
        <v>1130</v>
      </c>
      <c r="H158">
        <v>4</v>
      </c>
      <c r="I158">
        <v>1.998</v>
      </c>
      <c r="J158">
        <v>19960920</v>
      </c>
      <c r="K158">
        <v>19960920</v>
      </c>
      <c r="L158" t="s">
        <v>803</v>
      </c>
    </row>
    <row r="159" spans="1:12" x14ac:dyDescent="0.25">
      <c r="A159" t="s">
        <v>1464</v>
      </c>
      <c r="B159" t="s">
        <v>1465</v>
      </c>
      <c r="C159">
        <v>20200818</v>
      </c>
      <c r="D159">
        <v>20060913</v>
      </c>
      <c r="E159" t="s">
        <v>1112</v>
      </c>
      <c r="F159">
        <v>4</v>
      </c>
      <c r="G159" t="s">
        <v>1175</v>
      </c>
      <c r="H159">
        <v>6</v>
      </c>
      <c r="I159">
        <v>1.998</v>
      </c>
      <c r="J159">
        <v>19961001</v>
      </c>
      <c r="K159">
        <v>19961001</v>
      </c>
      <c r="L159" t="s">
        <v>16</v>
      </c>
    </row>
    <row r="160" spans="1:12" x14ac:dyDescent="0.25">
      <c r="A160" t="s">
        <v>1275</v>
      </c>
      <c r="B160" t="s">
        <v>1111</v>
      </c>
      <c r="C160">
        <v>20220929</v>
      </c>
      <c r="D160">
        <v>20170920</v>
      </c>
      <c r="E160" t="s">
        <v>1112</v>
      </c>
      <c r="F160">
        <v>4</v>
      </c>
      <c r="G160" t="s">
        <v>1113</v>
      </c>
      <c r="H160">
        <v>4</v>
      </c>
      <c r="I160">
        <v>1.998</v>
      </c>
      <c r="J160">
        <v>19960901</v>
      </c>
      <c r="K160">
        <v>20170920</v>
      </c>
      <c r="L160" t="s">
        <v>803</v>
      </c>
    </row>
    <row r="161" spans="1:12" x14ac:dyDescent="0.25">
      <c r="A161" t="s">
        <v>1808</v>
      </c>
      <c r="B161" t="s">
        <v>1115</v>
      </c>
      <c r="C161">
        <v>20231109</v>
      </c>
      <c r="D161">
        <v>20221011</v>
      </c>
      <c r="E161" t="s">
        <v>1112</v>
      </c>
      <c r="F161">
        <v>4</v>
      </c>
      <c r="G161" t="s">
        <v>1175</v>
      </c>
      <c r="H161">
        <v>4</v>
      </c>
      <c r="I161">
        <v>1.998</v>
      </c>
      <c r="J161">
        <v>19990208</v>
      </c>
      <c r="K161">
        <v>20221011</v>
      </c>
      <c r="L161" t="s">
        <v>803</v>
      </c>
    </row>
    <row r="162" spans="1:12" x14ac:dyDescent="0.25">
      <c r="A162" t="s">
        <v>1809</v>
      </c>
      <c r="B162" t="s">
        <v>1111</v>
      </c>
      <c r="C162">
        <v>20240117</v>
      </c>
      <c r="D162">
        <v>20230810</v>
      </c>
      <c r="E162" t="s">
        <v>1112</v>
      </c>
      <c r="F162">
        <v>4</v>
      </c>
      <c r="G162" t="s">
        <v>1116</v>
      </c>
      <c r="H162">
        <v>4</v>
      </c>
      <c r="I162">
        <v>1.998</v>
      </c>
      <c r="J162">
        <v>20000412</v>
      </c>
      <c r="K162">
        <v>20230810</v>
      </c>
      <c r="L162" t="s">
        <v>16</v>
      </c>
    </row>
    <row r="163" spans="1:12" x14ac:dyDescent="0.25">
      <c r="A163" t="s">
        <v>1810</v>
      </c>
      <c r="B163" t="s">
        <v>1563</v>
      </c>
      <c r="C163">
        <v>20240510</v>
      </c>
      <c r="D163">
        <v>20230510</v>
      </c>
      <c r="E163" t="s">
        <v>1112</v>
      </c>
      <c r="F163">
        <v>4</v>
      </c>
      <c r="G163" t="s">
        <v>1126</v>
      </c>
      <c r="H163">
        <v>4</v>
      </c>
      <c r="I163">
        <v>1.998</v>
      </c>
      <c r="J163">
        <v>20020414</v>
      </c>
      <c r="K163">
        <v>20230502</v>
      </c>
      <c r="L163" t="s">
        <v>803</v>
      </c>
    </row>
    <row r="164" spans="1:12" x14ac:dyDescent="0.25">
      <c r="A164" t="s">
        <v>1394</v>
      </c>
      <c r="B164" t="s">
        <v>1115</v>
      </c>
      <c r="C164">
        <v>20210910</v>
      </c>
      <c r="D164">
        <v>20160129</v>
      </c>
      <c r="E164" t="s">
        <v>1112</v>
      </c>
      <c r="F164">
        <v>4</v>
      </c>
      <c r="G164" t="s">
        <v>1116</v>
      </c>
      <c r="H164">
        <v>4</v>
      </c>
      <c r="I164">
        <v>1.998</v>
      </c>
      <c r="J164">
        <v>19971023</v>
      </c>
      <c r="K164">
        <v>19971023</v>
      </c>
      <c r="L164" t="s">
        <v>803</v>
      </c>
    </row>
    <row r="165" spans="1:12" x14ac:dyDescent="0.25">
      <c r="A165" t="s">
        <v>1577</v>
      </c>
      <c r="B165" t="s">
        <v>1247</v>
      </c>
      <c r="C165">
        <v>20230630</v>
      </c>
      <c r="D165">
        <v>20210927</v>
      </c>
      <c r="E165" t="s">
        <v>1112</v>
      </c>
      <c r="F165">
        <v>4</v>
      </c>
      <c r="G165" t="s">
        <v>1126</v>
      </c>
      <c r="H165">
        <v>4</v>
      </c>
      <c r="I165">
        <v>1.998</v>
      </c>
      <c r="J165">
        <v>19970901</v>
      </c>
      <c r="K165">
        <v>20180618</v>
      </c>
      <c r="L165" t="s">
        <v>16</v>
      </c>
    </row>
    <row r="166" spans="1:12" x14ac:dyDescent="0.25">
      <c r="A166" t="s">
        <v>1157</v>
      </c>
      <c r="B166" t="s">
        <v>1115</v>
      </c>
      <c r="C166">
        <v>20220308</v>
      </c>
      <c r="D166">
        <v>20020309</v>
      </c>
      <c r="E166" t="s">
        <v>1112</v>
      </c>
      <c r="F166">
        <v>4</v>
      </c>
      <c r="G166" t="s">
        <v>1119</v>
      </c>
      <c r="H166">
        <v>4</v>
      </c>
      <c r="I166">
        <v>1.998</v>
      </c>
      <c r="J166">
        <v>19980213</v>
      </c>
      <c r="K166">
        <v>19980213</v>
      </c>
      <c r="L166" t="s">
        <v>16</v>
      </c>
    </row>
    <row r="167" spans="1:12" x14ac:dyDescent="0.25">
      <c r="A167" t="s">
        <v>1196</v>
      </c>
      <c r="B167" t="s">
        <v>1154</v>
      </c>
      <c r="C167">
        <v>20211006</v>
      </c>
      <c r="D167">
        <v>20101030</v>
      </c>
      <c r="E167" t="s">
        <v>1112</v>
      </c>
      <c r="F167">
        <v>4</v>
      </c>
      <c r="G167" t="s">
        <v>1130</v>
      </c>
      <c r="H167">
        <v>6</v>
      </c>
      <c r="I167">
        <v>1.998</v>
      </c>
      <c r="J167">
        <v>19930211</v>
      </c>
      <c r="K167">
        <v>19980218</v>
      </c>
      <c r="L167" t="s">
        <v>803</v>
      </c>
    </row>
    <row r="168" spans="1:12" x14ac:dyDescent="0.25">
      <c r="A168" t="s">
        <v>1811</v>
      </c>
      <c r="B168" t="s">
        <v>1111</v>
      </c>
      <c r="C168">
        <v>20240802</v>
      </c>
      <c r="D168">
        <v>20230812</v>
      </c>
      <c r="E168" t="s">
        <v>1112</v>
      </c>
      <c r="F168">
        <v>4</v>
      </c>
      <c r="G168" t="s">
        <v>1126</v>
      </c>
      <c r="H168">
        <v>4</v>
      </c>
      <c r="I168">
        <v>1.998</v>
      </c>
      <c r="J168">
        <v>20020701</v>
      </c>
      <c r="K168">
        <v>20230810</v>
      </c>
      <c r="L168" t="s">
        <v>16</v>
      </c>
    </row>
    <row r="169" spans="1:12" x14ac:dyDescent="0.25">
      <c r="A169" t="s">
        <v>1812</v>
      </c>
      <c r="B169" t="s">
        <v>1111</v>
      </c>
      <c r="C169">
        <v>20240829</v>
      </c>
      <c r="D169">
        <v>20230916</v>
      </c>
      <c r="E169" t="s">
        <v>1112</v>
      </c>
      <c r="F169">
        <v>4</v>
      </c>
      <c r="G169" t="s">
        <v>1126</v>
      </c>
      <c r="H169">
        <v>4</v>
      </c>
      <c r="I169">
        <v>1.998</v>
      </c>
      <c r="J169">
        <v>20000301</v>
      </c>
      <c r="K169">
        <v>20230916</v>
      </c>
      <c r="L169" t="s">
        <v>803</v>
      </c>
    </row>
    <row r="170" spans="1:12" x14ac:dyDescent="0.25">
      <c r="A170" t="s">
        <v>1813</v>
      </c>
      <c r="B170" t="s">
        <v>1115</v>
      </c>
      <c r="C170">
        <v>20240427</v>
      </c>
      <c r="D170">
        <v>20230912</v>
      </c>
      <c r="E170" t="s">
        <v>1112</v>
      </c>
      <c r="F170">
        <v>4</v>
      </c>
      <c r="G170" t="s">
        <v>1175</v>
      </c>
      <c r="H170">
        <v>4</v>
      </c>
      <c r="I170">
        <v>1.998</v>
      </c>
      <c r="J170">
        <v>19980605</v>
      </c>
      <c r="K170">
        <v>20230912</v>
      </c>
      <c r="L170" t="s">
        <v>803</v>
      </c>
    </row>
    <row r="171" spans="1:12" x14ac:dyDescent="0.25">
      <c r="A171" t="s">
        <v>1544</v>
      </c>
      <c r="B171" t="s">
        <v>1111</v>
      </c>
      <c r="C171">
        <v>20240324</v>
      </c>
      <c r="D171">
        <v>20180625</v>
      </c>
      <c r="E171" t="s">
        <v>1112</v>
      </c>
      <c r="F171">
        <v>4</v>
      </c>
      <c r="G171" t="s">
        <v>1119</v>
      </c>
      <c r="H171">
        <v>4</v>
      </c>
      <c r="I171">
        <v>1.998</v>
      </c>
      <c r="J171">
        <v>19990701</v>
      </c>
      <c r="K171">
        <v>20180625</v>
      </c>
      <c r="L171" t="s">
        <v>803</v>
      </c>
    </row>
    <row r="172" spans="1:12" x14ac:dyDescent="0.25">
      <c r="A172" t="s">
        <v>1214</v>
      </c>
      <c r="B172" t="s">
        <v>1111</v>
      </c>
      <c r="C172">
        <v>20240822</v>
      </c>
      <c r="D172">
        <v>20180815</v>
      </c>
      <c r="E172" t="s">
        <v>1112</v>
      </c>
      <c r="F172">
        <v>4</v>
      </c>
      <c r="G172" t="s">
        <v>1113</v>
      </c>
      <c r="H172">
        <v>4</v>
      </c>
      <c r="I172">
        <v>1.998</v>
      </c>
      <c r="J172">
        <v>20020501</v>
      </c>
      <c r="K172">
        <v>20180815</v>
      </c>
      <c r="L172" t="s">
        <v>803</v>
      </c>
    </row>
    <row r="173" spans="1:12" x14ac:dyDescent="0.25">
      <c r="A173" t="s">
        <v>1323</v>
      </c>
      <c r="B173" t="s">
        <v>1115</v>
      </c>
      <c r="C173">
        <v>20240329</v>
      </c>
      <c r="D173">
        <v>20190208</v>
      </c>
      <c r="E173" t="s">
        <v>1112</v>
      </c>
      <c r="F173">
        <v>4</v>
      </c>
      <c r="G173" t="s">
        <v>1175</v>
      </c>
      <c r="H173">
        <v>4</v>
      </c>
      <c r="I173">
        <v>1.998</v>
      </c>
      <c r="J173">
        <v>20000328</v>
      </c>
      <c r="K173">
        <v>20180827</v>
      </c>
      <c r="L173" t="s">
        <v>803</v>
      </c>
    </row>
    <row r="174" spans="1:12" x14ac:dyDescent="0.25">
      <c r="A174" t="s">
        <v>1486</v>
      </c>
      <c r="B174" t="s">
        <v>1111</v>
      </c>
      <c r="C174">
        <v>20231215</v>
      </c>
      <c r="D174">
        <v>20210107</v>
      </c>
      <c r="E174" t="s">
        <v>1112</v>
      </c>
      <c r="F174">
        <v>4</v>
      </c>
      <c r="G174" t="s">
        <v>1119</v>
      </c>
      <c r="H174">
        <v>4</v>
      </c>
      <c r="I174">
        <v>1.998</v>
      </c>
      <c r="J174">
        <v>19960731</v>
      </c>
      <c r="K174">
        <v>20180922</v>
      </c>
      <c r="L174" t="s">
        <v>803</v>
      </c>
    </row>
    <row r="175" spans="1:12" x14ac:dyDescent="0.25">
      <c r="A175" t="s">
        <v>1814</v>
      </c>
      <c r="B175" t="s">
        <v>1805</v>
      </c>
      <c r="C175">
        <v>20210731</v>
      </c>
      <c r="D175">
        <v>20200729</v>
      </c>
      <c r="E175" t="s">
        <v>1112</v>
      </c>
      <c r="F175">
        <v>4</v>
      </c>
      <c r="G175" t="s">
        <v>1126</v>
      </c>
      <c r="H175">
        <v>4</v>
      </c>
      <c r="I175">
        <v>1.998</v>
      </c>
      <c r="J175">
        <v>19941106</v>
      </c>
      <c r="K175">
        <v>20190110</v>
      </c>
      <c r="L175" t="s">
        <v>16</v>
      </c>
    </row>
    <row r="176" spans="1:12" x14ac:dyDescent="0.25">
      <c r="A176" t="s">
        <v>1313</v>
      </c>
      <c r="B176" t="s">
        <v>1111</v>
      </c>
      <c r="C176">
        <v>20210228</v>
      </c>
      <c r="D176">
        <v>20190306</v>
      </c>
      <c r="E176" t="s">
        <v>1112</v>
      </c>
      <c r="F176">
        <v>4</v>
      </c>
      <c r="G176" t="s">
        <v>1126</v>
      </c>
      <c r="H176">
        <v>4</v>
      </c>
      <c r="I176">
        <v>1.998</v>
      </c>
      <c r="J176">
        <v>19940601</v>
      </c>
      <c r="K176">
        <v>20190306</v>
      </c>
      <c r="L176" t="s">
        <v>16</v>
      </c>
    </row>
    <row r="177" spans="1:12" x14ac:dyDescent="0.25">
      <c r="A177" t="s">
        <v>1163</v>
      </c>
      <c r="B177" t="s">
        <v>1115</v>
      </c>
      <c r="C177">
        <v>20121102</v>
      </c>
      <c r="D177">
        <v>20190407</v>
      </c>
      <c r="E177" t="s">
        <v>1112</v>
      </c>
      <c r="F177">
        <v>4</v>
      </c>
      <c r="G177" t="s">
        <v>1144</v>
      </c>
      <c r="H177">
        <v>4</v>
      </c>
      <c r="I177">
        <v>1.998</v>
      </c>
      <c r="J177">
        <v>19990303</v>
      </c>
      <c r="K177">
        <v>19990303</v>
      </c>
      <c r="L177" t="s">
        <v>16</v>
      </c>
    </row>
    <row r="178" spans="1:12" x14ac:dyDescent="0.25">
      <c r="A178" t="s">
        <v>1259</v>
      </c>
      <c r="B178" t="s">
        <v>1111</v>
      </c>
      <c r="C178">
        <v>20240403</v>
      </c>
      <c r="D178">
        <v>20190406</v>
      </c>
      <c r="E178" t="s">
        <v>1112</v>
      </c>
      <c r="F178">
        <v>4</v>
      </c>
      <c r="G178" t="s">
        <v>1126</v>
      </c>
      <c r="H178">
        <v>4</v>
      </c>
      <c r="I178">
        <v>1.998</v>
      </c>
      <c r="J178">
        <v>19990301</v>
      </c>
      <c r="K178">
        <v>20190406</v>
      </c>
      <c r="L178" t="s">
        <v>803</v>
      </c>
    </row>
    <row r="179" spans="1:12" x14ac:dyDescent="0.25">
      <c r="A179" t="s">
        <v>1246</v>
      </c>
      <c r="B179" t="s">
        <v>1247</v>
      </c>
      <c r="C179">
        <v>20240419</v>
      </c>
      <c r="D179">
        <v>20230410</v>
      </c>
      <c r="E179" t="s">
        <v>1112</v>
      </c>
      <c r="F179">
        <v>4</v>
      </c>
      <c r="G179" t="s">
        <v>1126</v>
      </c>
      <c r="H179">
        <v>4</v>
      </c>
      <c r="I179">
        <v>1.998</v>
      </c>
      <c r="J179">
        <v>19941201</v>
      </c>
      <c r="K179">
        <v>20190424</v>
      </c>
      <c r="L179" t="s">
        <v>803</v>
      </c>
    </row>
    <row r="180" spans="1:12" x14ac:dyDescent="0.25">
      <c r="A180" t="s">
        <v>1368</v>
      </c>
      <c r="B180" t="s">
        <v>1115</v>
      </c>
      <c r="C180">
        <v>20230804</v>
      </c>
      <c r="D180">
        <v>20210615</v>
      </c>
      <c r="E180" t="s">
        <v>1112</v>
      </c>
      <c r="F180">
        <v>4</v>
      </c>
      <c r="G180" t="s">
        <v>1113</v>
      </c>
      <c r="H180">
        <v>4</v>
      </c>
      <c r="I180">
        <v>1.998</v>
      </c>
      <c r="J180">
        <v>19990301</v>
      </c>
      <c r="K180">
        <v>20190614</v>
      </c>
      <c r="L180" t="s">
        <v>803</v>
      </c>
    </row>
    <row r="181" spans="1:12" x14ac:dyDescent="0.25">
      <c r="A181" t="s">
        <v>1478</v>
      </c>
      <c r="B181" t="s">
        <v>1111</v>
      </c>
      <c r="C181">
        <v>20240605</v>
      </c>
      <c r="D181">
        <v>20190617</v>
      </c>
      <c r="E181" t="s">
        <v>1112</v>
      </c>
      <c r="F181">
        <v>4</v>
      </c>
      <c r="G181" t="s">
        <v>1113</v>
      </c>
      <c r="H181">
        <v>4</v>
      </c>
      <c r="I181">
        <v>1.998</v>
      </c>
      <c r="J181">
        <v>19970331</v>
      </c>
      <c r="K181">
        <v>20190617</v>
      </c>
      <c r="L181" t="s">
        <v>803</v>
      </c>
    </row>
    <row r="182" spans="1:12" x14ac:dyDescent="0.25">
      <c r="A182" t="s">
        <v>1467</v>
      </c>
      <c r="B182" t="s">
        <v>1115</v>
      </c>
      <c r="C182">
        <v>20221118</v>
      </c>
      <c r="D182">
        <v>20200229</v>
      </c>
      <c r="E182" t="s">
        <v>1112</v>
      </c>
      <c r="F182">
        <v>4</v>
      </c>
      <c r="G182" t="s">
        <v>1116</v>
      </c>
      <c r="H182">
        <v>4</v>
      </c>
      <c r="I182">
        <v>1.998</v>
      </c>
      <c r="J182">
        <v>19960801</v>
      </c>
      <c r="K182">
        <v>20190702</v>
      </c>
      <c r="L182" t="s">
        <v>803</v>
      </c>
    </row>
    <row r="183" spans="1:12" x14ac:dyDescent="0.25">
      <c r="A183" t="s">
        <v>1236</v>
      </c>
      <c r="B183" t="s">
        <v>1111</v>
      </c>
      <c r="C183">
        <v>20240725</v>
      </c>
      <c r="D183">
        <v>20201003</v>
      </c>
      <c r="E183" t="s">
        <v>1112</v>
      </c>
      <c r="F183">
        <v>4</v>
      </c>
      <c r="G183" t="s">
        <v>1172</v>
      </c>
      <c r="H183">
        <v>4</v>
      </c>
      <c r="I183">
        <v>1.998</v>
      </c>
      <c r="J183">
        <v>20020601</v>
      </c>
      <c r="K183">
        <v>20190716</v>
      </c>
      <c r="L183" t="s">
        <v>803</v>
      </c>
    </row>
    <row r="184" spans="1:12" x14ac:dyDescent="0.25">
      <c r="A184" t="s">
        <v>1545</v>
      </c>
      <c r="B184" t="s">
        <v>1111</v>
      </c>
      <c r="C184">
        <v>20231026</v>
      </c>
      <c r="D184">
        <v>20210220</v>
      </c>
      <c r="E184" t="s">
        <v>1112</v>
      </c>
      <c r="F184">
        <v>4</v>
      </c>
      <c r="G184" t="s">
        <v>1175</v>
      </c>
      <c r="H184">
        <v>4</v>
      </c>
      <c r="I184">
        <v>1.9970000000000001</v>
      </c>
      <c r="J184">
        <v>19970801</v>
      </c>
      <c r="K184">
        <v>20171213</v>
      </c>
      <c r="L184" t="s">
        <v>803</v>
      </c>
    </row>
    <row r="185" spans="1:12" x14ac:dyDescent="0.25">
      <c r="A185" t="s">
        <v>1189</v>
      </c>
      <c r="B185" t="s">
        <v>1111</v>
      </c>
      <c r="C185">
        <v>20241026</v>
      </c>
      <c r="D185">
        <v>20190923</v>
      </c>
      <c r="E185" t="s">
        <v>1112</v>
      </c>
      <c r="F185">
        <v>4</v>
      </c>
      <c r="G185" t="s">
        <v>1126</v>
      </c>
      <c r="H185">
        <v>4</v>
      </c>
      <c r="I185">
        <v>1.9970000000000001</v>
      </c>
      <c r="J185">
        <v>20010801</v>
      </c>
      <c r="K185">
        <v>20190812</v>
      </c>
      <c r="L185" t="s">
        <v>803</v>
      </c>
    </row>
    <row r="186" spans="1:12" x14ac:dyDescent="0.25">
      <c r="A186" t="s">
        <v>1307</v>
      </c>
      <c r="B186" t="s">
        <v>1154</v>
      </c>
      <c r="C186">
        <v>20250609</v>
      </c>
      <c r="D186">
        <v>20180331</v>
      </c>
      <c r="E186" t="s">
        <v>1112</v>
      </c>
      <c r="F186">
        <v>4</v>
      </c>
      <c r="G186" t="s">
        <v>1119</v>
      </c>
      <c r="H186">
        <v>6</v>
      </c>
      <c r="I186">
        <v>1.9950000000000001</v>
      </c>
      <c r="J186">
        <v>19920728</v>
      </c>
      <c r="K186">
        <v>19920728</v>
      </c>
      <c r="L186" t="s">
        <v>803</v>
      </c>
    </row>
    <row r="187" spans="1:12" x14ac:dyDescent="0.25">
      <c r="A187" t="s">
        <v>1472</v>
      </c>
      <c r="B187" t="s">
        <v>1198</v>
      </c>
      <c r="C187">
        <v>19890901</v>
      </c>
      <c r="D187">
        <v>20111101</v>
      </c>
      <c r="E187" t="s">
        <v>1112</v>
      </c>
      <c r="F187">
        <v>5</v>
      </c>
      <c r="G187" t="s">
        <v>1126</v>
      </c>
      <c r="H187">
        <v>4</v>
      </c>
      <c r="I187">
        <v>1.9910000000000001</v>
      </c>
      <c r="J187">
        <v>19860901</v>
      </c>
      <c r="K187">
        <v>20111101</v>
      </c>
      <c r="L187" t="s">
        <v>16</v>
      </c>
    </row>
    <row r="188" spans="1:12" x14ac:dyDescent="0.25">
      <c r="A188" t="s">
        <v>1815</v>
      </c>
      <c r="B188" t="s">
        <v>1198</v>
      </c>
      <c r="C188">
        <v>20230827</v>
      </c>
      <c r="E188" t="s">
        <v>1112</v>
      </c>
      <c r="F188">
        <v>5</v>
      </c>
      <c r="G188" t="s">
        <v>1130</v>
      </c>
      <c r="H188">
        <v>4</v>
      </c>
      <c r="I188">
        <v>1.9910000000000001</v>
      </c>
      <c r="J188">
        <v>19870605</v>
      </c>
      <c r="K188">
        <v>19930514</v>
      </c>
      <c r="L188" t="s">
        <v>16</v>
      </c>
    </row>
    <row r="189" spans="1:12" x14ac:dyDescent="0.25">
      <c r="A189" t="s">
        <v>1816</v>
      </c>
      <c r="B189" t="s">
        <v>1198</v>
      </c>
      <c r="C189">
        <v>19981002</v>
      </c>
      <c r="E189" t="s">
        <v>1112</v>
      </c>
      <c r="G189" t="s">
        <v>1116</v>
      </c>
      <c r="H189">
        <v>4</v>
      </c>
      <c r="I189">
        <v>1.9910000000000001</v>
      </c>
      <c r="J189">
        <v>19850401</v>
      </c>
      <c r="K189">
        <v>19930713</v>
      </c>
      <c r="L189" t="s">
        <v>16</v>
      </c>
    </row>
    <row r="190" spans="1:12" x14ac:dyDescent="0.25">
      <c r="A190" t="s">
        <v>1571</v>
      </c>
      <c r="B190" t="s">
        <v>1198</v>
      </c>
      <c r="C190">
        <v>20110308</v>
      </c>
      <c r="D190">
        <v>19990225</v>
      </c>
      <c r="E190" t="s">
        <v>1112</v>
      </c>
      <c r="G190" t="s">
        <v>1113</v>
      </c>
      <c r="H190">
        <v>4</v>
      </c>
      <c r="I190">
        <v>1.9910000000000001</v>
      </c>
      <c r="J190">
        <v>19840419</v>
      </c>
      <c r="K190">
        <v>19931027</v>
      </c>
      <c r="L190" t="s">
        <v>16</v>
      </c>
    </row>
    <row r="191" spans="1:12" x14ac:dyDescent="0.25">
      <c r="A191" t="s">
        <v>1423</v>
      </c>
      <c r="B191" t="s">
        <v>1198</v>
      </c>
      <c r="C191">
        <v>19880211</v>
      </c>
      <c r="D191">
        <v>19971110</v>
      </c>
      <c r="E191" t="s">
        <v>1112</v>
      </c>
      <c r="G191" t="s">
        <v>1130</v>
      </c>
      <c r="H191">
        <v>4</v>
      </c>
      <c r="I191">
        <v>1.9910000000000001</v>
      </c>
      <c r="J191">
        <v>19850211</v>
      </c>
      <c r="K191">
        <v>19950623</v>
      </c>
      <c r="L191" t="s">
        <v>16</v>
      </c>
    </row>
    <row r="192" spans="1:12" x14ac:dyDescent="0.25">
      <c r="A192" t="s">
        <v>1197</v>
      </c>
      <c r="B192" t="s">
        <v>1198</v>
      </c>
      <c r="C192">
        <v>20120701</v>
      </c>
      <c r="D192">
        <v>20161013</v>
      </c>
      <c r="E192" t="s">
        <v>1112</v>
      </c>
      <c r="G192" t="s">
        <v>1175</v>
      </c>
      <c r="H192">
        <v>4</v>
      </c>
      <c r="I192">
        <v>1.9910000000000001</v>
      </c>
      <c r="J192">
        <v>19860610</v>
      </c>
      <c r="K192">
        <v>19970630</v>
      </c>
      <c r="L192" t="s">
        <v>16</v>
      </c>
    </row>
    <row r="193" spans="1:12" x14ac:dyDescent="0.25">
      <c r="A193" t="s">
        <v>1206</v>
      </c>
      <c r="B193" t="s">
        <v>1111</v>
      </c>
      <c r="C193">
        <v>20190727</v>
      </c>
      <c r="D193">
        <v>20090612</v>
      </c>
      <c r="E193" t="s">
        <v>1112</v>
      </c>
      <c r="F193">
        <v>4</v>
      </c>
      <c r="G193" t="s">
        <v>1126</v>
      </c>
      <c r="H193">
        <v>4</v>
      </c>
      <c r="I193">
        <v>1.99</v>
      </c>
      <c r="J193">
        <v>19980701</v>
      </c>
      <c r="K193">
        <v>20090612</v>
      </c>
      <c r="L193" t="s">
        <v>803</v>
      </c>
    </row>
    <row r="194" spans="1:12" x14ac:dyDescent="0.25">
      <c r="A194" t="s">
        <v>1395</v>
      </c>
      <c r="B194" t="s">
        <v>1111</v>
      </c>
      <c r="C194">
        <v>20240929</v>
      </c>
      <c r="D194">
        <v>20210621</v>
      </c>
      <c r="E194" t="s">
        <v>1112</v>
      </c>
      <c r="F194">
        <v>4</v>
      </c>
      <c r="G194" t="s">
        <v>1126</v>
      </c>
      <c r="H194">
        <v>4</v>
      </c>
      <c r="I194">
        <v>1.99</v>
      </c>
      <c r="J194">
        <v>20020301</v>
      </c>
      <c r="K194">
        <v>20200229</v>
      </c>
      <c r="L194" t="s">
        <v>803</v>
      </c>
    </row>
    <row r="195" spans="1:12" x14ac:dyDescent="0.25">
      <c r="A195" t="s">
        <v>1137</v>
      </c>
      <c r="B195" t="s">
        <v>1111</v>
      </c>
      <c r="C195">
        <v>20220926</v>
      </c>
      <c r="D195">
        <v>20230121</v>
      </c>
      <c r="E195" t="s">
        <v>1112</v>
      </c>
      <c r="F195">
        <v>4</v>
      </c>
      <c r="G195" t="s">
        <v>1126</v>
      </c>
      <c r="H195">
        <v>4</v>
      </c>
      <c r="I195">
        <v>1.99</v>
      </c>
      <c r="J195">
        <v>19990701</v>
      </c>
      <c r="K195">
        <v>20151006</v>
      </c>
      <c r="L195" t="s">
        <v>16</v>
      </c>
    </row>
    <row r="196" spans="1:12" x14ac:dyDescent="0.25">
      <c r="A196" t="s">
        <v>1463</v>
      </c>
      <c r="B196" t="s">
        <v>1111</v>
      </c>
      <c r="C196">
        <v>20221029</v>
      </c>
      <c r="D196">
        <v>20200822</v>
      </c>
      <c r="E196" t="s">
        <v>1112</v>
      </c>
      <c r="F196">
        <v>5</v>
      </c>
      <c r="G196" t="s">
        <v>1126</v>
      </c>
      <c r="H196">
        <v>4</v>
      </c>
      <c r="I196">
        <v>1.99</v>
      </c>
      <c r="J196">
        <v>20011101</v>
      </c>
      <c r="K196">
        <v>20200822</v>
      </c>
      <c r="L196" t="s">
        <v>803</v>
      </c>
    </row>
    <row r="197" spans="1:12" x14ac:dyDescent="0.25">
      <c r="A197" t="s">
        <v>1151</v>
      </c>
      <c r="B197" t="s">
        <v>1152</v>
      </c>
      <c r="C197">
        <v>20240310</v>
      </c>
      <c r="D197">
        <v>20210214</v>
      </c>
      <c r="E197" t="s">
        <v>1112</v>
      </c>
      <c r="F197">
        <v>4</v>
      </c>
      <c r="G197" t="s">
        <v>1126</v>
      </c>
      <c r="H197">
        <v>4</v>
      </c>
      <c r="I197">
        <v>1.99</v>
      </c>
      <c r="J197">
        <v>19960301</v>
      </c>
      <c r="K197">
        <v>20160413</v>
      </c>
      <c r="L197" t="s">
        <v>803</v>
      </c>
    </row>
    <row r="198" spans="1:12" x14ac:dyDescent="0.25">
      <c r="A198" t="s">
        <v>1135</v>
      </c>
      <c r="B198" t="s">
        <v>1111</v>
      </c>
      <c r="C198">
        <v>20231125</v>
      </c>
      <c r="D198">
        <v>20201203</v>
      </c>
      <c r="E198" t="s">
        <v>1112</v>
      </c>
      <c r="F198">
        <v>4</v>
      </c>
      <c r="G198" t="s">
        <v>1113</v>
      </c>
      <c r="H198">
        <v>4</v>
      </c>
      <c r="I198">
        <v>1.99</v>
      </c>
      <c r="J198">
        <v>20010201</v>
      </c>
      <c r="K198">
        <v>20201203</v>
      </c>
      <c r="L198" t="s">
        <v>803</v>
      </c>
    </row>
    <row r="199" spans="1:12" x14ac:dyDescent="0.25">
      <c r="A199" t="s">
        <v>1447</v>
      </c>
      <c r="B199" t="s">
        <v>1111</v>
      </c>
      <c r="C199">
        <v>20241030</v>
      </c>
      <c r="D199">
        <v>20201212</v>
      </c>
      <c r="E199" t="s">
        <v>1112</v>
      </c>
      <c r="F199">
        <v>4</v>
      </c>
      <c r="G199" t="s">
        <v>1113</v>
      </c>
      <c r="H199">
        <v>4</v>
      </c>
      <c r="I199">
        <v>1.99</v>
      </c>
      <c r="J199">
        <v>20020301</v>
      </c>
      <c r="K199">
        <v>20170522</v>
      </c>
      <c r="L199" t="s">
        <v>803</v>
      </c>
    </row>
    <row r="200" spans="1:12" x14ac:dyDescent="0.25">
      <c r="A200" t="s">
        <v>1462</v>
      </c>
      <c r="B200" t="s">
        <v>1111</v>
      </c>
      <c r="C200">
        <v>20230324</v>
      </c>
      <c r="D200">
        <v>20210924</v>
      </c>
      <c r="E200" t="s">
        <v>1112</v>
      </c>
      <c r="F200">
        <v>4</v>
      </c>
      <c r="G200" t="s">
        <v>1126</v>
      </c>
      <c r="H200">
        <v>4</v>
      </c>
      <c r="I200">
        <v>1.99</v>
      </c>
      <c r="J200">
        <v>20000101</v>
      </c>
      <c r="K200">
        <v>20170721</v>
      </c>
      <c r="L200" t="s">
        <v>803</v>
      </c>
    </row>
    <row r="201" spans="1:12" x14ac:dyDescent="0.25">
      <c r="A201" t="s">
        <v>1209</v>
      </c>
      <c r="B201" t="s">
        <v>1210</v>
      </c>
      <c r="C201">
        <v>20241101</v>
      </c>
      <c r="D201">
        <v>20180818</v>
      </c>
      <c r="E201" t="s">
        <v>1183</v>
      </c>
      <c r="F201">
        <v>4</v>
      </c>
      <c r="G201" t="s">
        <v>1175</v>
      </c>
      <c r="H201">
        <v>4</v>
      </c>
      <c r="I201">
        <v>1.99</v>
      </c>
      <c r="J201">
        <v>19940301</v>
      </c>
      <c r="K201">
        <v>20171110</v>
      </c>
      <c r="L201" t="s">
        <v>803</v>
      </c>
    </row>
    <row r="202" spans="1:12" x14ac:dyDescent="0.25">
      <c r="A202" t="s">
        <v>1109</v>
      </c>
      <c r="B202" t="s">
        <v>1111</v>
      </c>
      <c r="C202">
        <v>20231128</v>
      </c>
      <c r="D202">
        <v>20171221</v>
      </c>
      <c r="E202" t="s">
        <v>1112</v>
      </c>
      <c r="F202">
        <v>4</v>
      </c>
      <c r="G202" t="s">
        <v>1113</v>
      </c>
      <c r="H202">
        <v>4</v>
      </c>
      <c r="I202">
        <v>1.99</v>
      </c>
      <c r="J202">
        <v>19990901</v>
      </c>
      <c r="K202">
        <v>20171221</v>
      </c>
      <c r="L202" t="s">
        <v>803</v>
      </c>
    </row>
    <row r="203" spans="1:12" x14ac:dyDescent="0.25">
      <c r="A203" t="s">
        <v>1578</v>
      </c>
      <c r="B203" t="s">
        <v>1111</v>
      </c>
      <c r="C203">
        <v>20240730</v>
      </c>
      <c r="D203">
        <v>20180303</v>
      </c>
      <c r="E203" t="s">
        <v>1112</v>
      </c>
      <c r="F203">
        <v>4</v>
      </c>
      <c r="G203" t="s">
        <v>1126</v>
      </c>
      <c r="H203">
        <v>4</v>
      </c>
      <c r="I203">
        <v>1.99</v>
      </c>
      <c r="J203">
        <v>19991001</v>
      </c>
      <c r="K203">
        <v>20180303</v>
      </c>
      <c r="L203" t="s">
        <v>803</v>
      </c>
    </row>
    <row r="204" spans="1:12" x14ac:dyDescent="0.25">
      <c r="A204" t="s">
        <v>1274</v>
      </c>
      <c r="B204" t="s">
        <v>1111</v>
      </c>
      <c r="C204">
        <v>20220828</v>
      </c>
      <c r="D204">
        <v>20180929</v>
      </c>
      <c r="E204" t="s">
        <v>1112</v>
      </c>
      <c r="F204">
        <v>4</v>
      </c>
      <c r="G204" t="s">
        <v>1116</v>
      </c>
      <c r="H204">
        <v>4</v>
      </c>
      <c r="I204">
        <v>1.99</v>
      </c>
      <c r="J204">
        <v>19991001</v>
      </c>
      <c r="K204">
        <v>20180929</v>
      </c>
      <c r="L204" t="s">
        <v>803</v>
      </c>
    </row>
    <row r="205" spans="1:12" x14ac:dyDescent="0.25">
      <c r="A205" t="s">
        <v>1358</v>
      </c>
      <c r="B205" t="s">
        <v>1359</v>
      </c>
      <c r="C205">
        <v>20240813</v>
      </c>
      <c r="D205">
        <v>20110228</v>
      </c>
      <c r="E205" t="s">
        <v>1112</v>
      </c>
      <c r="F205">
        <v>4</v>
      </c>
      <c r="G205" t="s">
        <v>1126</v>
      </c>
      <c r="H205">
        <v>4</v>
      </c>
      <c r="I205">
        <v>1.9770000000000001</v>
      </c>
      <c r="J205">
        <v>19860127</v>
      </c>
      <c r="K205">
        <v>20110228</v>
      </c>
      <c r="L205" t="s">
        <v>803</v>
      </c>
    </row>
    <row r="206" spans="1:12" x14ac:dyDescent="0.25">
      <c r="A206" t="s">
        <v>1592</v>
      </c>
      <c r="B206" t="s">
        <v>1563</v>
      </c>
      <c r="C206">
        <v>20210630</v>
      </c>
      <c r="D206">
        <v>20140811</v>
      </c>
      <c r="E206" t="s">
        <v>1112</v>
      </c>
      <c r="F206">
        <v>5</v>
      </c>
      <c r="G206" t="s">
        <v>1126</v>
      </c>
      <c r="H206">
        <v>4</v>
      </c>
      <c r="I206">
        <v>1.9770000000000001</v>
      </c>
      <c r="J206">
        <v>19870529</v>
      </c>
      <c r="K206">
        <v>20140811</v>
      </c>
      <c r="L206" t="s">
        <v>803</v>
      </c>
    </row>
    <row r="207" spans="1:12" x14ac:dyDescent="0.25">
      <c r="A207" t="s">
        <v>1562</v>
      </c>
      <c r="B207" t="s">
        <v>1563</v>
      </c>
      <c r="C207">
        <v>20240702</v>
      </c>
      <c r="E207" t="s">
        <v>1161</v>
      </c>
      <c r="F207">
        <v>4</v>
      </c>
      <c r="G207" t="s">
        <v>1116</v>
      </c>
      <c r="H207">
        <v>4</v>
      </c>
      <c r="I207">
        <v>1.9</v>
      </c>
      <c r="J207">
        <v>19910915</v>
      </c>
      <c r="K207">
        <v>20210625</v>
      </c>
      <c r="L207" t="s">
        <v>803</v>
      </c>
    </row>
    <row r="208" spans="1:12" x14ac:dyDescent="0.25">
      <c r="A208" t="s">
        <v>1176</v>
      </c>
      <c r="B208" t="s">
        <v>1177</v>
      </c>
      <c r="C208">
        <v>20120722</v>
      </c>
      <c r="D208">
        <v>20120222</v>
      </c>
      <c r="E208" t="s">
        <v>1112</v>
      </c>
      <c r="F208">
        <v>4</v>
      </c>
      <c r="G208" t="s">
        <v>1130</v>
      </c>
      <c r="H208">
        <v>4</v>
      </c>
      <c r="I208">
        <v>1.8089999999999999</v>
      </c>
      <c r="J208">
        <v>19890803</v>
      </c>
      <c r="K208">
        <v>20110614</v>
      </c>
      <c r="L208" t="s">
        <v>16</v>
      </c>
    </row>
    <row r="209" spans="1:12" x14ac:dyDescent="0.25">
      <c r="A209" t="s">
        <v>1384</v>
      </c>
      <c r="B209" t="s">
        <v>1149</v>
      </c>
      <c r="C209">
        <v>20050227</v>
      </c>
      <c r="D209">
        <v>20000831</v>
      </c>
      <c r="E209" t="s">
        <v>1112</v>
      </c>
      <c r="G209" t="s">
        <v>1130</v>
      </c>
      <c r="H209">
        <v>4</v>
      </c>
      <c r="I209">
        <v>1.8089999999999999</v>
      </c>
      <c r="J209">
        <v>19941027</v>
      </c>
      <c r="K209">
        <v>20000831</v>
      </c>
      <c r="L209" t="s">
        <v>16</v>
      </c>
    </row>
    <row r="210" spans="1:12" x14ac:dyDescent="0.25">
      <c r="A210" t="s">
        <v>1426</v>
      </c>
      <c r="B210" t="s">
        <v>1149</v>
      </c>
      <c r="C210">
        <v>20130502</v>
      </c>
      <c r="D210">
        <v>20180718</v>
      </c>
      <c r="E210" t="s">
        <v>1112</v>
      </c>
      <c r="F210">
        <v>2</v>
      </c>
      <c r="G210" t="s">
        <v>1126</v>
      </c>
      <c r="H210">
        <v>4</v>
      </c>
      <c r="I210">
        <v>1.8089999999999999</v>
      </c>
      <c r="J210">
        <v>19900514</v>
      </c>
      <c r="K210">
        <v>20120416</v>
      </c>
      <c r="L210" t="s">
        <v>16</v>
      </c>
    </row>
    <row r="211" spans="1:12" x14ac:dyDescent="0.25">
      <c r="A211" t="s">
        <v>1396</v>
      </c>
      <c r="B211" t="s">
        <v>1149</v>
      </c>
      <c r="C211">
        <v>20151118</v>
      </c>
      <c r="D211">
        <v>20060914</v>
      </c>
      <c r="E211" t="s">
        <v>1112</v>
      </c>
      <c r="G211" t="s">
        <v>1116</v>
      </c>
      <c r="H211">
        <v>4</v>
      </c>
      <c r="I211">
        <v>1.8089999999999999</v>
      </c>
      <c r="J211">
        <v>19911129</v>
      </c>
      <c r="K211">
        <v>20030116</v>
      </c>
      <c r="L211" t="s">
        <v>803</v>
      </c>
    </row>
    <row r="212" spans="1:12" x14ac:dyDescent="0.25">
      <c r="A212" t="s">
        <v>1133</v>
      </c>
      <c r="B212" t="s">
        <v>1134</v>
      </c>
      <c r="C212">
        <v>20100529</v>
      </c>
      <c r="D212">
        <v>20211213</v>
      </c>
      <c r="E212" t="s">
        <v>1112</v>
      </c>
      <c r="G212" t="s">
        <v>1113</v>
      </c>
      <c r="H212">
        <v>4</v>
      </c>
      <c r="I212">
        <v>1.8089999999999999</v>
      </c>
      <c r="J212">
        <v>19890303</v>
      </c>
      <c r="K212">
        <v>20000323</v>
      </c>
      <c r="L212" t="s">
        <v>16</v>
      </c>
    </row>
    <row r="213" spans="1:12" x14ac:dyDescent="0.25">
      <c r="A213" t="s">
        <v>1292</v>
      </c>
      <c r="B213" t="s">
        <v>1165</v>
      </c>
      <c r="C213">
        <v>20210527</v>
      </c>
      <c r="D213">
        <v>20070120</v>
      </c>
      <c r="E213" t="s">
        <v>1112</v>
      </c>
      <c r="G213" t="s">
        <v>1130</v>
      </c>
      <c r="H213">
        <v>4</v>
      </c>
      <c r="I213">
        <v>1.8089999999999999</v>
      </c>
      <c r="J213">
        <v>19910527</v>
      </c>
      <c r="K213">
        <v>20010512</v>
      </c>
      <c r="L213" t="s">
        <v>803</v>
      </c>
    </row>
    <row r="214" spans="1:12" x14ac:dyDescent="0.25">
      <c r="A214" t="s">
        <v>1354</v>
      </c>
      <c r="B214" t="s">
        <v>1154</v>
      </c>
      <c r="C214">
        <v>20170719</v>
      </c>
      <c r="D214">
        <v>20150407</v>
      </c>
      <c r="E214" t="s">
        <v>1112</v>
      </c>
      <c r="F214">
        <v>2</v>
      </c>
      <c r="G214" t="s">
        <v>1116</v>
      </c>
      <c r="H214">
        <v>4</v>
      </c>
      <c r="I214">
        <v>1.8089999999999999</v>
      </c>
      <c r="J214">
        <v>19930831</v>
      </c>
      <c r="K214">
        <v>20000207</v>
      </c>
      <c r="L214" t="s">
        <v>16</v>
      </c>
    </row>
    <row r="215" spans="1:12" x14ac:dyDescent="0.25">
      <c r="A215" t="s">
        <v>1190</v>
      </c>
      <c r="B215" t="s">
        <v>1154</v>
      </c>
      <c r="C215">
        <v>20220326</v>
      </c>
      <c r="D215">
        <v>20181027</v>
      </c>
      <c r="E215" t="s">
        <v>1112</v>
      </c>
      <c r="G215" t="s">
        <v>1130</v>
      </c>
      <c r="H215">
        <v>4</v>
      </c>
      <c r="I215">
        <v>1.8089999999999999</v>
      </c>
      <c r="J215">
        <v>19910704</v>
      </c>
      <c r="K215">
        <v>20011020</v>
      </c>
      <c r="L215" t="s">
        <v>803</v>
      </c>
    </row>
    <row r="216" spans="1:12" x14ac:dyDescent="0.25">
      <c r="A216" t="s">
        <v>1481</v>
      </c>
      <c r="B216" t="s">
        <v>1180</v>
      </c>
      <c r="C216">
        <v>20110901</v>
      </c>
      <c r="D216">
        <v>20110111</v>
      </c>
      <c r="E216" t="s">
        <v>1112</v>
      </c>
      <c r="G216" t="s">
        <v>1113</v>
      </c>
      <c r="H216">
        <v>4</v>
      </c>
      <c r="I216">
        <v>1.8089999999999999</v>
      </c>
      <c r="J216">
        <v>19910204</v>
      </c>
      <c r="K216">
        <v>20030811</v>
      </c>
      <c r="L216" t="s">
        <v>803</v>
      </c>
    </row>
    <row r="217" spans="1:12" x14ac:dyDescent="0.25">
      <c r="A217" t="s">
        <v>1438</v>
      </c>
      <c r="B217" t="s">
        <v>1154</v>
      </c>
      <c r="C217">
        <v>20121117</v>
      </c>
      <c r="D217">
        <v>20120322</v>
      </c>
      <c r="E217" t="s">
        <v>1112</v>
      </c>
      <c r="G217" t="s">
        <v>1130</v>
      </c>
      <c r="H217">
        <v>4</v>
      </c>
      <c r="I217">
        <v>1.8089999999999999</v>
      </c>
      <c r="J217">
        <v>19950308</v>
      </c>
      <c r="K217">
        <v>20030322</v>
      </c>
      <c r="L217" t="s">
        <v>16</v>
      </c>
    </row>
    <row r="218" spans="1:12" x14ac:dyDescent="0.25">
      <c r="A218" t="s">
        <v>1585</v>
      </c>
      <c r="B218" t="s">
        <v>1154</v>
      </c>
      <c r="C218">
        <v>20180222</v>
      </c>
      <c r="D218">
        <v>20170529</v>
      </c>
      <c r="E218" t="s">
        <v>1112</v>
      </c>
      <c r="F218">
        <v>4</v>
      </c>
      <c r="G218" t="s">
        <v>1130</v>
      </c>
      <c r="H218">
        <v>4</v>
      </c>
      <c r="I218">
        <v>1.8089999999999999</v>
      </c>
      <c r="J218">
        <v>19900108</v>
      </c>
      <c r="K218">
        <v>20000303</v>
      </c>
      <c r="L218" t="s">
        <v>16</v>
      </c>
    </row>
    <row r="219" spans="1:12" x14ac:dyDescent="0.25">
      <c r="A219" t="s">
        <v>1306</v>
      </c>
      <c r="B219" t="s">
        <v>1165</v>
      </c>
      <c r="C219">
        <v>20220417</v>
      </c>
      <c r="D219">
        <v>20171104</v>
      </c>
      <c r="E219" t="s">
        <v>1112</v>
      </c>
      <c r="G219" t="s">
        <v>1126</v>
      </c>
      <c r="H219">
        <v>4</v>
      </c>
      <c r="I219">
        <v>1.8089999999999999</v>
      </c>
      <c r="J219">
        <v>19891222</v>
      </c>
      <c r="K219">
        <v>20010917</v>
      </c>
      <c r="L219" t="s">
        <v>16</v>
      </c>
    </row>
    <row r="220" spans="1:12" x14ac:dyDescent="0.25">
      <c r="A220" t="s">
        <v>1432</v>
      </c>
      <c r="B220" t="s">
        <v>1154</v>
      </c>
      <c r="C220">
        <v>20250926</v>
      </c>
      <c r="D220">
        <v>20190526</v>
      </c>
      <c r="E220" t="s">
        <v>1112</v>
      </c>
      <c r="F220">
        <v>4</v>
      </c>
      <c r="G220" t="s">
        <v>1130</v>
      </c>
      <c r="H220">
        <v>4</v>
      </c>
      <c r="I220">
        <v>1.8089999999999999</v>
      </c>
      <c r="J220">
        <v>19930129</v>
      </c>
      <c r="K220">
        <v>20021220</v>
      </c>
      <c r="L220" t="s">
        <v>803</v>
      </c>
    </row>
    <row r="221" spans="1:12" x14ac:dyDescent="0.25">
      <c r="A221" t="s">
        <v>1320</v>
      </c>
      <c r="B221" t="s">
        <v>1321</v>
      </c>
      <c r="C221">
        <v>20150810</v>
      </c>
      <c r="D221">
        <v>20160809</v>
      </c>
      <c r="E221" t="s">
        <v>1112</v>
      </c>
      <c r="F221">
        <v>4</v>
      </c>
      <c r="G221" t="s">
        <v>1130</v>
      </c>
      <c r="H221">
        <v>4</v>
      </c>
      <c r="I221">
        <v>1.8089999999999999</v>
      </c>
      <c r="J221">
        <v>19910227</v>
      </c>
      <c r="K221">
        <v>20100806</v>
      </c>
      <c r="L221" t="s">
        <v>16</v>
      </c>
    </row>
    <row r="222" spans="1:12" x14ac:dyDescent="0.25">
      <c r="A222" t="s">
        <v>1487</v>
      </c>
      <c r="B222" t="s">
        <v>1134</v>
      </c>
      <c r="C222">
        <v>20180628</v>
      </c>
      <c r="D222">
        <v>20191224</v>
      </c>
      <c r="E222" t="s">
        <v>1112</v>
      </c>
      <c r="G222" t="s">
        <v>1130</v>
      </c>
      <c r="H222">
        <v>4</v>
      </c>
      <c r="I222">
        <v>1.8089999999999999</v>
      </c>
      <c r="J222">
        <v>19920603</v>
      </c>
      <c r="K222">
        <v>20010406</v>
      </c>
      <c r="L222" t="s">
        <v>803</v>
      </c>
    </row>
    <row r="223" spans="1:12" x14ac:dyDescent="0.25">
      <c r="A223" t="s">
        <v>1425</v>
      </c>
      <c r="B223" t="s">
        <v>1134</v>
      </c>
      <c r="C223">
        <v>20050217</v>
      </c>
      <c r="D223">
        <v>20090410</v>
      </c>
      <c r="E223" t="s">
        <v>1112</v>
      </c>
      <c r="G223" t="s">
        <v>1175</v>
      </c>
      <c r="H223">
        <v>4</v>
      </c>
      <c r="I223">
        <v>1.8089999999999999</v>
      </c>
      <c r="J223">
        <v>19910701</v>
      </c>
      <c r="K223">
        <v>20000228</v>
      </c>
      <c r="L223" t="s">
        <v>16</v>
      </c>
    </row>
    <row r="224" spans="1:12" x14ac:dyDescent="0.25">
      <c r="A224" t="s">
        <v>1547</v>
      </c>
      <c r="B224" t="s">
        <v>1149</v>
      </c>
      <c r="C224">
        <v>20250413</v>
      </c>
      <c r="D224">
        <v>20230829</v>
      </c>
      <c r="E224" t="s">
        <v>1112</v>
      </c>
      <c r="G224" t="s">
        <v>1130</v>
      </c>
      <c r="H224">
        <v>4</v>
      </c>
      <c r="I224">
        <v>1.8089999999999999</v>
      </c>
      <c r="J224">
        <v>19911129</v>
      </c>
      <c r="K224">
        <v>20020313</v>
      </c>
      <c r="L224" t="s">
        <v>803</v>
      </c>
    </row>
    <row r="225" spans="1:12" x14ac:dyDescent="0.25">
      <c r="A225" t="s">
        <v>1397</v>
      </c>
      <c r="B225" t="s">
        <v>1134</v>
      </c>
      <c r="C225">
        <v>20171117</v>
      </c>
      <c r="D225">
        <v>20190530</v>
      </c>
      <c r="E225" t="s">
        <v>1112</v>
      </c>
      <c r="G225" t="s">
        <v>1130</v>
      </c>
      <c r="H225">
        <v>4</v>
      </c>
      <c r="I225">
        <v>1.8089999999999999</v>
      </c>
      <c r="J225">
        <v>19901212</v>
      </c>
      <c r="K225">
        <v>20020910</v>
      </c>
      <c r="L225" t="s">
        <v>803</v>
      </c>
    </row>
    <row r="226" spans="1:12" x14ac:dyDescent="0.25">
      <c r="A226" t="s">
        <v>1473</v>
      </c>
      <c r="B226" t="s">
        <v>1149</v>
      </c>
      <c r="C226">
        <v>20190928</v>
      </c>
      <c r="D226">
        <v>20070524</v>
      </c>
      <c r="E226" t="s">
        <v>1112</v>
      </c>
      <c r="G226" t="s">
        <v>1130</v>
      </c>
      <c r="H226">
        <v>4</v>
      </c>
      <c r="I226">
        <v>1.8089999999999999</v>
      </c>
      <c r="J226">
        <v>19920807</v>
      </c>
      <c r="K226">
        <v>20020911</v>
      </c>
      <c r="L226" t="s">
        <v>803</v>
      </c>
    </row>
    <row r="227" spans="1:12" x14ac:dyDescent="0.25">
      <c r="A227" t="s">
        <v>1482</v>
      </c>
      <c r="B227" t="s">
        <v>1134</v>
      </c>
      <c r="C227">
        <v>20201224</v>
      </c>
      <c r="D227">
        <v>20230802</v>
      </c>
      <c r="E227" t="s">
        <v>1112</v>
      </c>
      <c r="G227" t="s">
        <v>1126</v>
      </c>
      <c r="H227">
        <v>4</v>
      </c>
      <c r="I227">
        <v>1.8089999999999999</v>
      </c>
      <c r="J227">
        <v>19910103</v>
      </c>
      <c r="K227">
        <v>19991220</v>
      </c>
      <c r="L227" t="s">
        <v>16</v>
      </c>
    </row>
    <row r="228" spans="1:12" x14ac:dyDescent="0.25">
      <c r="A228" t="s">
        <v>1164</v>
      </c>
      <c r="B228" t="s">
        <v>1165</v>
      </c>
      <c r="C228">
        <v>20180629</v>
      </c>
      <c r="D228">
        <v>20181105</v>
      </c>
      <c r="E228" t="s">
        <v>1112</v>
      </c>
      <c r="G228" t="s">
        <v>1126</v>
      </c>
      <c r="H228">
        <v>4</v>
      </c>
      <c r="I228">
        <v>1.8089999999999999</v>
      </c>
      <c r="J228">
        <v>19900420</v>
      </c>
      <c r="K228">
        <v>19990804</v>
      </c>
      <c r="L228" t="s">
        <v>803</v>
      </c>
    </row>
    <row r="229" spans="1:12" x14ac:dyDescent="0.25">
      <c r="A229" t="s">
        <v>1507</v>
      </c>
      <c r="B229" t="s">
        <v>1177</v>
      </c>
      <c r="C229">
        <v>20200620</v>
      </c>
      <c r="D229">
        <v>20210814</v>
      </c>
      <c r="E229" t="s">
        <v>1112</v>
      </c>
      <c r="F229">
        <v>4</v>
      </c>
      <c r="G229" t="s">
        <v>1116</v>
      </c>
      <c r="H229">
        <v>4</v>
      </c>
      <c r="I229">
        <v>1.8089999999999999</v>
      </c>
      <c r="J229">
        <v>19900704</v>
      </c>
      <c r="K229">
        <v>20080422</v>
      </c>
      <c r="L229" t="s">
        <v>16</v>
      </c>
    </row>
    <row r="230" spans="1:12" x14ac:dyDescent="0.25">
      <c r="A230" t="s">
        <v>1289</v>
      </c>
      <c r="B230" t="s">
        <v>1154</v>
      </c>
      <c r="C230">
        <v>20251018</v>
      </c>
      <c r="D230">
        <v>20190516</v>
      </c>
      <c r="E230" t="s">
        <v>1112</v>
      </c>
      <c r="F230">
        <v>4</v>
      </c>
      <c r="G230" t="s">
        <v>1130</v>
      </c>
      <c r="H230">
        <v>4</v>
      </c>
      <c r="I230">
        <v>1.8089999999999999</v>
      </c>
      <c r="J230">
        <v>19890822</v>
      </c>
      <c r="K230">
        <v>19991122</v>
      </c>
      <c r="L230" t="s">
        <v>803</v>
      </c>
    </row>
    <row r="231" spans="1:12" x14ac:dyDescent="0.25">
      <c r="A231" t="s">
        <v>1304</v>
      </c>
      <c r="B231" t="s">
        <v>1154</v>
      </c>
      <c r="C231">
        <v>20250419</v>
      </c>
      <c r="D231">
        <v>20230114</v>
      </c>
      <c r="E231" t="s">
        <v>1112</v>
      </c>
      <c r="G231" t="s">
        <v>1130</v>
      </c>
      <c r="H231">
        <v>4</v>
      </c>
      <c r="I231">
        <v>1.8089999999999999</v>
      </c>
      <c r="J231">
        <v>19930104</v>
      </c>
      <c r="K231">
        <v>20000907</v>
      </c>
      <c r="L231" t="s">
        <v>803</v>
      </c>
    </row>
    <row r="232" spans="1:12" x14ac:dyDescent="0.25">
      <c r="A232" t="s">
        <v>1588</v>
      </c>
      <c r="B232" t="s">
        <v>1154</v>
      </c>
      <c r="C232">
        <v>20240209</v>
      </c>
      <c r="D232">
        <v>20210827</v>
      </c>
      <c r="E232" t="s">
        <v>1112</v>
      </c>
      <c r="G232" t="s">
        <v>1130</v>
      </c>
      <c r="H232">
        <v>4</v>
      </c>
      <c r="I232">
        <v>1.8089999999999999</v>
      </c>
      <c r="J232">
        <v>19900907</v>
      </c>
      <c r="K232">
        <v>20060616</v>
      </c>
      <c r="L232" t="s">
        <v>803</v>
      </c>
    </row>
    <row r="233" spans="1:12" x14ac:dyDescent="0.25">
      <c r="A233" t="s">
        <v>1230</v>
      </c>
      <c r="B233" t="s">
        <v>1154</v>
      </c>
      <c r="C233">
        <v>20210920</v>
      </c>
      <c r="D233">
        <v>20090629</v>
      </c>
      <c r="E233" t="s">
        <v>1112</v>
      </c>
      <c r="F233">
        <v>4</v>
      </c>
      <c r="G233" t="s">
        <v>1113</v>
      </c>
      <c r="H233">
        <v>4</v>
      </c>
      <c r="I233">
        <v>1.8089999999999999</v>
      </c>
      <c r="J233">
        <v>19890915</v>
      </c>
      <c r="K233">
        <v>20070627</v>
      </c>
      <c r="L233" t="s">
        <v>16</v>
      </c>
    </row>
    <row r="234" spans="1:12" x14ac:dyDescent="0.25">
      <c r="A234" t="s">
        <v>1232</v>
      </c>
      <c r="B234" t="s">
        <v>1134</v>
      </c>
      <c r="C234">
        <v>20241207</v>
      </c>
      <c r="D234">
        <v>20221210</v>
      </c>
      <c r="E234" t="s">
        <v>1112</v>
      </c>
      <c r="G234" t="s">
        <v>1126</v>
      </c>
      <c r="H234">
        <v>4</v>
      </c>
      <c r="I234">
        <v>1.8089999999999999</v>
      </c>
      <c r="J234">
        <v>19910207</v>
      </c>
      <c r="K234">
        <v>20010818</v>
      </c>
      <c r="L234" t="s">
        <v>803</v>
      </c>
    </row>
    <row r="235" spans="1:12" x14ac:dyDescent="0.25">
      <c r="A235" t="s">
        <v>1556</v>
      </c>
      <c r="B235" t="s">
        <v>1321</v>
      </c>
      <c r="C235">
        <v>20251111</v>
      </c>
      <c r="D235">
        <v>20230406</v>
      </c>
      <c r="E235" t="s">
        <v>1112</v>
      </c>
      <c r="F235">
        <v>4</v>
      </c>
      <c r="G235" t="s">
        <v>1113</v>
      </c>
      <c r="H235">
        <v>4</v>
      </c>
      <c r="I235">
        <v>1.8089999999999999</v>
      </c>
      <c r="J235">
        <v>19930916</v>
      </c>
      <c r="K235">
        <v>20110314</v>
      </c>
      <c r="L235" t="s">
        <v>803</v>
      </c>
    </row>
    <row r="236" spans="1:12" x14ac:dyDescent="0.25">
      <c r="A236" t="s">
        <v>1191</v>
      </c>
      <c r="B236" t="s">
        <v>1134</v>
      </c>
      <c r="C236">
        <v>20241119</v>
      </c>
      <c r="D236">
        <v>20071105</v>
      </c>
      <c r="E236" t="s">
        <v>1112</v>
      </c>
      <c r="G236" t="s">
        <v>1126</v>
      </c>
      <c r="H236">
        <v>4</v>
      </c>
      <c r="I236">
        <v>1.8089999999999999</v>
      </c>
      <c r="J236">
        <v>19900302</v>
      </c>
      <c r="K236">
        <v>20071105</v>
      </c>
      <c r="L236" t="s">
        <v>803</v>
      </c>
    </row>
    <row r="237" spans="1:12" x14ac:dyDescent="0.25">
      <c r="A237" t="s">
        <v>1540</v>
      </c>
      <c r="B237" t="s">
        <v>1154</v>
      </c>
      <c r="C237">
        <v>20051203</v>
      </c>
      <c r="D237">
        <v>20141229</v>
      </c>
      <c r="E237" t="s">
        <v>1112</v>
      </c>
      <c r="G237" t="s">
        <v>1113</v>
      </c>
      <c r="H237">
        <v>4</v>
      </c>
      <c r="I237">
        <v>1.8089999999999999</v>
      </c>
      <c r="J237">
        <v>19920820</v>
      </c>
      <c r="K237">
        <v>20041207</v>
      </c>
      <c r="L237" t="s">
        <v>16</v>
      </c>
    </row>
    <row r="238" spans="1:12" x14ac:dyDescent="0.25">
      <c r="A238" t="s">
        <v>1412</v>
      </c>
      <c r="B238" t="s">
        <v>1154</v>
      </c>
      <c r="E238" t="s">
        <v>1112</v>
      </c>
      <c r="G238" t="s">
        <v>1130</v>
      </c>
      <c r="H238">
        <v>4</v>
      </c>
      <c r="I238">
        <v>1.8089999999999999</v>
      </c>
      <c r="J238">
        <v>19920311</v>
      </c>
      <c r="K238">
        <v>20000121</v>
      </c>
      <c r="L238" t="s">
        <v>16</v>
      </c>
    </row>
    <row r="239" spans="1:12" x14ac:dyDescent="0.25">
      <c r="A239" t="s">
        <v>1185</v>
      </c>
      <c r="B239" t="s">
        <v>1154</v>
      </c>
      <c r="C239">
        <v>20250525</v>
      </c>
      <c r="D239">
        <v>20110620</v>
      </c>
      <c r="E239" t="s">
        <v>1112</v>
      </c>
      <c r="G239" t="s">
        <v>1130</v>
      </c>
      <c r="H239">
        <v>4</v>
      </c>
      <c r="I239">
        <v>1.8089999999999999</v>
      </c>
      <c r="J239">
        <v>19900831</v>
      </c>
      <c r="K239">
        <v>20021210</v>
      </c>
      <c r="L239" t="s">
        <v>803</v>
      </c>
    </row>
    <row r="240" spans="1:12" x14ac:dyDescent="0.25">
      <c r="A240" t="s">
        <v>1276</v>
      </c>
      <c r="B240" t="s">
        <v>1154</v>
      </c>
      <c r="C240">
        <v>20160731</v>
      </c>
      <c r="D240">
        <v>20090914</v>
      </c>
      <c r="E240" t="s">
        <v>1112</v>
      </c>
      <c r="G240" t="s">
        <v>1130</v>
      </c>
      <c r="H240">
        <v>4</v>
      </c>
      <c r="I240">
        <v>1.8089999999999999</v>
      </c>
      <c r="J240">
        <v>19941220</v>
      </c>
      <c r="K240">
        <v>20001207</v>
      </c>
      <c r="L240" t="s">
        <v>16</v>
      </c>
    </row>
    <row r="241" spans="1:12" x14ac:dyDescent="0.25">
      <c r="A241" t="s">
        <v>1277</v>
      </c>
      <c r="B241" t="s">
        <v>1154</v>
      </c>
      <c r="C241">
        <v>20171025</v>
      </c>
      <c r="D241">
        <v>20090119</v>
      </c>
      <c r="E241" t="s">
        <v>1112</v>
      </c>
      <c r="G241" t="s">
        <v>1130</v>
      </c>
      <c r="H241">
        <v>4</v>
      </c>
      <c r="I241">
        <v>1.8089999999999999</v>
      </c>
      <c r="J241">
        <v>19900530</v>
      </c>
      <c r="K241">
        <v>20020412</v>
      </c>
      <c r="L241" t="s">
        <v>16</v>
      </c>
    </row>
    <row r="242" spans="1:12" x14ac:dyDescent="0.25">
      <c r="A242" t="s">
        <v>1264</v>
      </c>
      <c r="B242" t="s">
        <v>1149</v>
      </c>
      <c r="C242">
        <v>20100403</v>
      </c>
      <c r="D242">
        <v>20191207</v>
      </c>
      <c r="E242" t="s">
        <v>1112</v>
      </c>
      <c r="G242" t="s">
        <v>1113</v>
      </c>
      <c r="H242">
        <v>4</v>
      </c>
      <c r="I242">
        <v>1.8089999999999999</v>
      </c>
      <c r="J242">
        <v>19910320</v>
      </c>
      <c r="K242">
        <v>20020619</v>
      </c>
      <c r="L242" t="s">
        <v>16</v>
      </c>
    </row>
    <row r="243" spans="1:12" x14ac:dyDescent="0.25">
      <c r="A243" t="s">
        <v>1488</v>
      </c>
      <c r="B243" t="s">
        <v>1134</v>
      </c>
      <c r="C243">
        <v>20251013</v>
      </c>
      <c r="D243">
        <v>20181004</v>
      </c>
      <c r="E243" t="s">
        <v>1112</v>
      </c>
      <c r="G243" t="s">
        <v>1116</v>
      </c>
      <c r="H243">
        <v>4</v>
      </c>
      <c r="I243">
        <v>1.8089999999999999</v>
      </c>
      <c r="J243">
        <v>19910627</v>
      </c>
      <c r="K243">
        <v>20010202</v>
      </c>
      <c r="L243" t="s">
        <v>803</v>
      </c>
    </row>
    <row r="244" spans="1:12" x14ac:dyDescent="0.25">
      <c r="A244" t="s">
        <v>1817</v>
      </c>
      <c r="B244" t="s">
        <v>1321</v>
      </c>
      <c r="C244">
        <v>20250324</v>
      </c>
      <c r="D244">
        <v>20230301</v>
      </c>
      <c r="E244" t="s">
        <v>1112</v>
      </c>
      <c r="F244">
        <v>4</v>
      </c>
      <c r="G244" t="s">
        <v>1116</v>
      </c>
      <c r="H244">
        <v>4</v>
      </c>
      <c r="I244">
        <v>1.8089999999999999</v>
      </c>
      <c r="J244">
        <v>19891129</v>
      </c>
      <c r="K244">
        <v>20110728</v>
      </c>
      <c r="L244" t="s">
        <v>803</v>
      </c>
    </row>
    <row r="245" spans="1:12" x14ac:dyDescent="0.25">
      <c r="A245" t="s">
        <v>1248</v>
      </c>
      <c r="B245" t="s">
        <v>1149</v>
      </c>
      <c r="C245">
        <v>20240515</v>
      </c>
      <c r="D245">
        <v>20041001</v>
      </c>
      <c r="E245" t="s">
        <v>1112</v>
      </c>
      <c r="G245" t="s">
        <v>1241</v>
      </c>
      <c r="H245">
        <v>4</v>
      </c>
      <c r="I245">
        <v>1.8089999999999999</v>
      </c>
      <c r="J245">
        <v>19900221</v>
      </c>
      <c r="K245">
        <v>20041001</v>
      </c>
      <c r="L245" t="s">
        <v>803</v>
      </c>
    </row>
    <row r="246" spans="1:12" x14ac:dyDescent="0.25">
      <c r="A246" t="s">
        <v>1342</v>
      </c>
      <c r="B246" t="s">
        <v>1154</v>
      </c>
      <c r="C246">
        <v>20120114</v>
      </c>
      <c r="D246">
        <v>20131130</v>
      </c>
      <c r="E246" t="s">
        <v>1112</v>
      </c>
      <c r="G246" t="s">
        <v>1130</v>
      </c>
      <c r="H246">
        <v>4</v>
      </c>
      <c r="I246">
        <v>1.8089999999999999</v>
      </c>
      <c r="J246">
        <v>19920326</v>
      </c>
      <c r="K246">
        <v>20020726</v>
      </c>
      <c r="L246" t="s">
        <v>16</v>
      </c>
    </row>
    <row r="247" spans="1:12" x14ac:dyDescent="0.25">
      <c r="A247" t="s">
        <v>1285</v>
      </c>
      <c r="B247" t="s">
        <v>1154</v>
      </c>
      <c r="C247">
        <v>20130518</v>
      </c>
      <c r="D247">
        <v>20101015</v>
      </c>
      <c r="E247" t="s">
        <v>1112</v>
      </c>
      <c r="G247" t="s">
        <v>1130</v>
      </c>
      <c r="H247">
        <v>4</v>
      </c>
      <c r="I247">
        <v>1.8089999999999999</v>
      </c>
      <c r="J247">
        <v>19930705</v>
      </c>
      <c r="K247">
        <v>20030224</v>
      </c>
      <c r="L247" t="s">
        <v>16</v>
      </c>
    </row>
    <row r="248" spans="1:12" x14ac:dyDescent="0.25">
      <c r="A248" t="s">
        <v>1273</v>
      </c>
      <c r="B248" t="s">
        <v>1125</v>
      </c>
      <c r="C248">
        <v>20030206</v>
      </c>
      <c r="D248">
        <v>20020925</v>
      </c>
      <c r="E248" t="s">
        <v>1141</v>
      </c>
      <c r="G248" t="s">
        <v>1142</v>
      </c>
      <c r="H248">
        <v>4</v>
      </c>
      <c r="I248">
        <v>1.8089999999999999</v>
      </c>
      <c r="J248">
        <v>19870102</v>
      </c>
      <c r="K248">
        <v>19870102</v>
      </c>
      <c r="L248" t="s">
        <v>16</v>
      </c>
    </row>
    <row r="249" spans="1:12" x14ac:dyDescent="0.25">
      <c r="A249" t="s">
        <v>1281</v>
      </c>
      <c r="B249" t="s">
        <v>1128</v>
      </c>
      <c r="C249">
        <v>20091017</v>
      </c>
      <c r="D249">
        <v>20050725</v>
      </c>
      <c r="E249" t="s">
        <v>1141</v>
      </c>
      <c r="G249" t="s">
        <v>1142</v>
      </c>
      <c r="H249">
        <v>4</v>
      </c>
      <c r="I249">
        <v>1.8089999999999999</v>
      </c>
      <c r="J249">
        <v>19861114</v>
      </c>
      <c r="K249">
        <v>19861114</v>
      </c>
      <c r="L249" t="s">
        <v>16</v>
      </c>
    </row>
    <row r="250" spans="1:12" x14ac:dyDescent="0.25">
      <c r="A250" t="s">
        <v>1435</v>
      </c>
      <c r="B250" t="s">
        <v>1128</v>
      </c>
      <c r="C250">
        <v>20200218</v>
      </c>
      <c r="D250">
        <v>20230707</v>
      </c>
      <c r="E250" t="s">
        <v>1141</v>
      </c>
      <c r="G250" t="s">
        <v>1142</v>
      </c>
      <c r="H250">
        <v>4</v>
      </c>
      <c r="I250">
        <v>1.8089999999999999</v>
      </c>
      <c r="J250">
        <v>19870731</v>
      </c>
      <c r="K250">
        <v>19870731</v>
      </c>
      <c r="L250" t="s">
        <v>16</v>
      </c>
    </row>
    <row r="251" spans="1:12" x14ac:dyDescent="0.25">
      <c r="A251" t="s">
        <v>1568</v>
      </c>
      <c r="B251" t="s">
        <v>1125</v>
      </c>
      <c r="C251">
        <v>20220320</v>
      </c>
      <c r="D251">
        <v>20120309</v>
      </c>
      <c r="E251" t="s">
        <v>1141</v>
      </c>
      <c r="G251" t="s">
        <v>1142</v>
      </c>
      <c r="H251">
        <v>4</v>
      </c>
      <c r="I251">
        <v>1.8089999999999999</v>
      </c>
      <c r="J251">
        <v>19870521</v>
      </c>
      <c r="K251">
        <v>19870521</v>
      </c>
      <c r="L251" t="s">
        <v>803</v>
      </c>
    </row>
    <row r="252" spans="1:12" x14ac:dyDescent="0.25">
      <c r="A252" t="s">
        <v>1156</v>
      </c>
      <c r="B252" t="s">
        <v>1154</v>
      </c>
      <c r="C252">
        <v>20211228</v>
      </c>
      <c r="D252">
        <v>19990426</v>
      </c>
      <c r="E252" t="s">
        <v>1112</v>
      </c>
      <c r="G252" t="s">
        <v>1119</v>
      </c>
      <c r="H252">
        <v>4</v>
      </c>
      <c r="I252">
        <v>1.8089999999999999</v>
      </c>
      <c r="J252">
        <v>19910926</v>
      </c>
      <c r="K252">
        <v>19910926</v>
      </c>
      <c r="L252" t="s">
        <v>16</v>
      </c>
    </row>
    <row r="253" spans="1:12" x14ac:dyDescent="0.25">
      <c r="A253" t="s">
        <v>1421</v>
      </c>
      <c r="B253" t="s">
        <v>1149</v>
      </c>
      <c r="C253">
        <v>20091003</v>
      </c>
      <c r="D253">
        <v>20110326</v>
      </c>
      <c r="E253" t="s">
        <v>1112</v>
      </c>
      <c r="G253" t="s">
        <v>1130</v>
      </c>
      <c r="H253">
        <v>4</v>
      </c>
      <c r="I253">
        <v>1.8089999999999999</v>
      </c>
      <c r="J253">
        <v>19900630</v>
      </c>
      <c r="K253">
        <v>19911028</v>
      </c>
      <c r="L253" t="s">
        <v>16</v>
      </c>
    </row>
    <row r="254" spans="1:12" x14ac:dyDescent="0.25">
      <c r="A254" t="s">
        <v>1166</v>
      </c>
      <c r="B254" t="s">
        <v>1154</v>
      </c>
      <c r="C254">
        <v>20200614</v>
      </c>
      <c r="D254">
        <v>20070714</v>
      </c>
      <c r="E254" t="s">
        <v>1112</v>
      </c>
      <c r="G254" t="s">
        <v>1116</v>
      </c>
      <c r="H254">
        <v>4</v>
      </c>
      <c r="I254">
        <v>1.8089999999999999</v>
      </c>
      <c r="J254">
        <v>19920109</v>
      </c>
      <c r="K254">
        <v>19920109</v>
      </c>
      <c r="L254" t="s">
        <v>16</v>
      </c>
    </row>
    <row r="255" spans="1:12" x14ac:dyDescent="0.25">
      <c r="A255" t="s">
        <v>1573</v>
      </c>
      <c r="B255" t="s">
        <v>1154</v>
      </c>
      <c r="C255">
        <v>20050901</v>
      </c>
      <c r="D255">
        <v>20190612</v>
      </c>
      <c r="E255" t="s">
        <v>1112</v>
      </c>
      <c r="G255" t="s">
        <v>1130</v>
      </c>
      <c r="H255">
        <v>4</v>
      </c>
      <c r="I255">
        <v>1.8089999999999999</v>
      </c>
      <c r="J255">
        <v>19920102</v>
      </c>
      <c r="K255">
        <v>19920102</v>
      </c>
      <c r="L255" t="s">
        <v>803</v>
      </c>
    </row>
    <row r="256" spans="1:12" x14ac:dyDescent="0.25">
      <c r="A256" t="s">
        <v>1818</v>
      </c>
      <c r="B256" t="s">
        <v>1154</v>
      </c>
      <c r="C256">
        <v>20060620</v>
      </c>
      <c r="E256" t="s">
        <v>1112</v>
      </c>
      <c r="G256" t="s">
        <v>1130</v>
      </c>
      <c r="H256">
        <v>4</v>
      </c>
      <c r="I256">
        <v>1.8089999999999999</v>
      </c>
      <c r="J256">
        <v>19920108</v>
      </c>
      <c r="K256">
        <v>19920108</v>
      </c>
      <c r="L256" t="s">
        <v>16</v>
      </c>
    </row>
    <row r="257" spans="1:12" x14ac:dyDescent="0.25">
      <c r="A257" t="s">
        <v>1819</v>
      </c>
      <c r="B257" t="s">
        <v>1180</v>
      </c>
      <c r="E257" t="s">
        <v>1112</v>
      </c>
      <c r="G257" t="s">
        <v>1113</v>
      </c>
      <c r="H257">
        <v>4</v>
      </c>
      <c r="I257">
        <v>1.8089999999999999</v>
      </c>
      <c r="J257">
        <v>19920117</v>
      </c>
      <c r="K257">
        <v>19920117</v>
      </c>
      <c r="L257" t="s">
        <v>16</v>
      </c>
    </row>
    <row r="258" spans="1:12" x14ac:dyDescent="0.25">
      <c r="A258" t="s">
        <v>1225</v>
      </c>
      <c r="B258" t="s">
        <v>1154</v>
      </c>
      <c r="C258">
        <v>20240901</v>
      </c>
      <c r="D258">
        <v>20120206</v>
      </c>
      <c r="E258" t="s">
        <v>1112</v>
      </c>
      <c r="G258" t="s">
        <v>1116</v>
      </c>
      <c r="H258">
        <v>4</v>
      </c>
      <c r="I258">
        <v>1.8089999999999999</v>
      </c>
      <c r="J258">
        <v>19920224</v>
      </c>
      <c r="K258">
        <v>19920224</v>
      </c>
      <c r="L258" t="s">
        <v>803</v>
      </c>
    </row>
    <row r="259" spans="1:12" x14ac:dyDescent="0.25">
      <c r="A259" t="s">
        <v>1529</v>
      </c>
      <c r="B259" t="s">
        <v>1154</v>
      </c>
      <c r="C259">
        <v>20241018</v>
      </c>
      <c r="D259">
        <v>20110614</v>
      </c>
      <c r="E259" t="s">
        <v>1112</v>
      </c>
      <c r="G259" t="s">
        <v>1150</v>
      </c>
      <c r="H259">
        <v>4</v>
      </c>
      <c r="I259">
        <v>1.8089999999999999</v>
      </c>
      <c r="J259">
        <v>19920305</v>
      </c>
      <c r="K259">
        <v>19920305</v>
      </c>
      <c r="L259" t="s">
        <v>803</v>
      </c>
    </row>
    <row r="260" spans="1:12" x14ac:dyDescent="0.25">
      <c r="A260" t="s">
        <v>1420</v>
      </c>
      <c r="B260" t="s">
        <v>1154</v>
      </c>
      <c r="C260">
        <v>20220731</v>
      </c>
      <c r="D260">
        <v>20100212</v>
      </c>
      <c r="E260" t="s">
        <v>1112</v>
      </c>
      <c r="G260" t="s">
        <v>1130</v>
      </c>
      <c r="H260">
        <v>4</v>
      </c>
      <c r="I260">
        <v>1.8089999999999999</v>
      </c>
      <c r="J260">
        <v>19920506</v>
      </c>
      <c r="K260">
        <v>19920506</v>
      </c>
      <c r="L260" t="s">
        <v>16</v>
      </c>
    </row>
    <row r="261" spans="1:12" x14ac:dyDescent="0.25">
      <c r="A261" t="s">
        <v>1349</v>
      </c>
      <c r="B261" t="s">
        <v>1154</v>
      </c>
      <c r="C261">
        <v>20140311</v>
      </c>
      <c r="D261">
        <v>20180306</v>
      </c>
      <c r="E261" t="s">
        <v>1112</v>
      </c>
      <c r="G261" t="s">
        <v>1113</v>
      </c>
      <c r="H261">
        <v>4</v>
      </c>
      <c r="I261">
        <v>1.8089999999999999</v>
      </c>
      <c r="J261">
        <v>19920428</v>
      </c>
      <c r="K261">
        <v>19920428</v>
      </c>
      <c r="L261" t="s">
        <v>16</v>
      </c>
    </row>
    <row r="262" spans="1:12" x14ac:dyDescent="0.25">
      <c r="A262" t="s">
        <v>1167</v>
      </c>
      <c r="B262" t="s">
        <v>1154</v>
      </c>
      <c r="C262">
        <v>20171222</v>
      </c>
      <c r="D262">
        <v>20130701</v>
      </c>
      <c r="E262" t="s">
        <v>1112</v>
      </c>
      <c r="G262" t="s">
        <v>1113</v>
      </c>
      <c r="H262">
        <v>4</v>
      </c>
      <c r="I262">
        <v>1.8089999999999999</v>
      </c>
      <c r="J262">
        <v>19920527</v>
      </c>
      <c r="K262">
        <v>19920527</v>
      </c>
      <c r="L262" t="s">
        <v>16</v>
      </c>
    </row>
    <row r="263" spans="1:12" x14ac:dyDescent="0.25">
      <c r="A263" t="s">
        <v>1251</v>
      </c>
      <c r="B263" t="s">
        <v>1154</v>
      </c>
      <c r="C263">
        <v>20081031</v>
      </c>
      <c r="D263">
        <v>19950929</v>
      </c>
      <c r="E263" t="s">
        <v>1112</v>
      </c>
      <c r="G263" t="s">
        <v>1130</v>
      </c>
      <c r="H263">
        <v>4</v>
      </c>
      <c r="I263">
        <v>1.8089999999999999</v>
      </c>
      <c r="J263">
        <v>19920716</v>
      </c>
      <c r="K263">
        <v>19920716</v>
      </c>
      <c r="L263" t="s">
        <v>16</v>
      </c>
    </row>
    <row r="264" spans="1:12" x14ac:dyDescent="0.25">
      <c r="A264" t="s">
        <v>1347</v>
      </c>
      <c r="B264" t="s">
        <v>1154</v>
      </c>
      <c r="C264">
        <v>20080116</v>
      </c>
      <c r="D264">
        <v>20221208</v>
      </c>
      <c r="E264" t="s">
        <v>1112</v>
      </c>
      <c r="G264" t="s">
        <v>1130</v>
      </c>
      <c r="H264">
        <v>4</v>
      </c>
      <c r="I264">
        <v>1.8089999999999999</v>
      </c>
      <c r="J264">
        <v>19920717</v>
      </c>
      <c r="K264">
        <v>19920717</v>
      </c>
      <c r="L264" t="s">
        <v>16</v>
      </c>
    </row>
    <row r="265" spans="1:12" x14ac:dyDescent="0.25">
      <c r="A265" t="s">
        <v>1402</v>
      </c>
      <c r="B265" t="s">
        <v>1154</v>
      </c>
      <c r="C265">
        <v>20250419</v>
      </c>
      <c r="D265">
        <v>20090627</v>
      </c>
      <c r="E265" t="s">
        <v>1112</v>
      </c>
      <c r="G265" t="s">
        <v>1144</v>
      </c>
      <c r="H265">
        <v>4</v>
      </c>
      <c r="I265">
        <v>1.8089999999999999</v>
      </c>
      <c r="J265">
        <v>19920901</v>
      </c>
      <c r="K265">
        <v>19920901</v>
      </c>
      <c r="L265" t="s">
        <v>803</v>
      </c>
    </row>
    <row r="266" spans="1:12" x14ac:dyDescent="0.25">
      <c r="A266" t="s">
        <v>1346</v>
      </c>
      <c r="B266" t="s">
        <v>1154</v>
      </c>
      <c r="C266">
        <v>20211218</v>
      </c>
      <c r="D266">
        <v>20161231</v>
      </c>
      <c r="E266" t="s">
        <v>1112</v>
      </c>
      <c r="G266" t="s">
        <v>1130</v>
      </c>
      <c r="H266">
        <v>4</v>
      </c>
      <c r="I266">
        <v>1.8089999999999999</v>
      </c>
      <c r="J266">
        <v>19920901</v>
      </c>
      <c r="K266">
        <v>19920901</v>
      </c>
      <c r="L266" t="s">
        <v>803</v>
      </c>
    </row>
    <row r="267" spans="1:12" x14ac:dyDescent="0.25">
      <c r="A267" t="s">
        <v>1533</v>
      </c>
      <c r="B267" t="s">
        <v>1154</v>
      </c>
      <c r="C267">
        <v>20151027</v>
      </c>
      <c r="D267">
        <v>20140903</v>
      </c>
      <c r="E267" t="s">
        <v>1112</v>
      </c>
      <c r="G267" t="s">
        <v>1113</v>
      </c>
      <c r="H267">
        <v>4</v>
      </c>
      <c r="I267">
        <v>1.8089999999999999</v>
      </c>
      <c r="J267">
        <v>19920908</v>
      </c>
      <c r="K267">
        <v>19920908</v>
      </c>
      <c r="L267" t="s">
        <v>803</v>
      </c>
    </row>
    <row r="268" spans="1:12" x14ac:dyDescent="0.25">
      <c r="A268" t="s">
        <v>1594</v>
      </c>
      <c r="B268" t="s">
        <v>1180</v>
      </c>
      <c r="C268">
        <v>20250330</v>
      </c>
      <c r="D268">
        <v>20180420</v>
      </c>
      <c r="E268" t="s">
        <v>1112</v>
      </c>
      <c r="G268" t="s">
        <v>1130</v>
      </c>
      <c r="H268">
        <v>4</v>
      </c>
      <c r="I268">
        <v>1.8089999999999999</v>
      </c>
      <c r="J268">
        <v>19920917</v>
      </c>
      <c r="K268">
        <v>19920917</v>
      </c>
      <c r="L268" t="s">
        <v>803</v>
      </c>
    </row>
    <row r="269" spans="1:12" x14ac:dyDescent="0.25">
      <c r="A269" t="s">
        <v>1502</v>
      </c>
      <c r="B269" t="s">
        <v>1154</v>
      </c>
      <c r="C269">
        <v>20160605</v>
      </c>
      <c r="D269">
        <v>20141118</v>
      </c>
      <c r="E269" t="s">
        <v>1112</v>
      </c>
      <c r="G269" t="s">
        <v>1130</v>
      </c>
      <c r="H269">
        <v>4</v>
      </c>
      <c r="I269">
        <v>1.8089999999999999</v>
      </c>
      <c r="J269">
        <v>19921006</v>
      </c>
      <c r="K269">
        <v>19921006</v>
      </c>
      <c r="L269" t="s">
        <v>16</v>
      </c>
    </row>
    <row r="270" spans="1:12" x14ac:dyDescent="0.25">
      <c r="A270" t="s">
        <v>1431</v>
      </c>
      <c r="B270" t="s">
        <v>1154</v>
      </c>
      <c r="C270">
        <v>20220531</v>
      </c>
      <c r="D270">
        <v>20220125</v>
      </c>
      <c r="E270" t="s">
        <v>1112</v>
      </c>
      <c r="G270" t="s">
        <v>1130</v>
      </c>
      <c r="H270">
        <v>4</v>
      </c>
      <c r="I270">
        <v>1.8089999999999999</v>
      </c>
      <c r="J270">
        <v>19921020</v>
      </c>
      <c r="K270">
        <v>19921020</v>
      </c>
      <c r="L270" t="s">
        <v>803</v>
      </c>
    </row>
    <row r="271" spans="1:12" x14ac:dyDescent="0.25">
      <c r="A271" t="s">
        <v>1262</v>
      </c>
      <c r="B271" t="s">
        <v>1154</v>
      </c>
      <c r="C271">
        <v>20250209</v>
      </c>
      <c r="D271">
        <v>20180623</v>
      </c>
      <c r="E271" t="s">
        <v>1112</v>
      </c>
      <c r="G271" t="s">
        <v>1113</v>
      </c>
      <c r="H271">
        <v>4</v>
      </c>
      <c r="I271">
        <v>1.8089999999999999</v>
      </c>
      <c r="J271">
        <v>19921119</v>
      </c>
      <c r="K271">
        <v>19921119</v>
      </c>
      <c r="L271" t="s">
        <v>803</v>
      </c>
    </row>
    <row r="272" spans="1:12" x14ac:dyDescent="0.25">
      <c r="A272" t="s">
        <v>1493</v>
      </c>
      <c r="B272" t="s">
        <v>1154</v>
      </c>
      <c r="C272">
        <v>20210226</v>
      </c>
      <c r="D272">
        <v>20200313</v>
      </c>
      <c r="E272" t="s">
        <v>1112</v>
      </c>
      <c r="G272" t="s">
        <v>1130</v>
      </c>
      <c r="H272">
        <v>4</v>
      </c>
      <c r="I272">
        <v>1.8089999999999999</v>
      </c>
      <c r="J272">
        <v>19931208</v>
      </c>
      <c r="K272">
        <v>19931208</v>
      </c>
      <c r="L272" t="s">
        <v>16</v>
      </c>
    </row>
    <row r="273" spans="1:12" x14ac:dyDescent="0.25">
      <c r="A273" t="s">
        <v>1364</v>
      </c>
      <c r="B273" t="s">
        <v>1154</v>
      </c>
      <c r="C273">
        <v>20131113</v>
      </c>
      <c r="D273">
        <v>20160503</v>
      </c>
      <c r="E273" t="s">
        <v>1112</v>
      </c>
      <c r="G273" t="s">
        <v>1130</v>
      </c>
      <c r="H273">
        <v>4</v>
      </c>
      <c r="I273">
        <v>1.8089999999999999</v>
      </c>
      <c r="J273">
        <v>19930701</v>
      </c>
      <c r="K273">
        <v>19930701</v>
      </c>
      <c r="L273" t="s">
        <v>16</v>
      </c>
    </row>
    <row r="274" spans="1:12" x14ac:dyDescent="0.25">
      <c r="A274" t="s">
        <v>1565</v>
      </c>
      <c r="B274" t="s">
        <v>1154</v>
      </c>
      <c r="C274">
        <v>20220812</v>
      </c>
      <c r="D274">
        <v>20120324</v>
      </c>
      <c r="E274" t="s">
        <v>1112</v>
      </c>
      <c r="G274" t="s">
        <v>1116</v>
      </c>
      <c r="H274">
        <v>4</v>
      </c>
      <c r="I274">
        <v>1.8089999999999999</v>
      </c>
      <c r="J274">
        <v>19930722</v>
      </c>
      <c r="K274">
        <v>19930722</v>
      </c>
      <c r="L274" t="s">
        <v>803</v>
      </c>
    </row>
    <row r="275" spans="1:12" x14ac:dyDescent="0.25">
      <c r="A275" t="s">
        <v>1220</v>
      </c>
      <c r="B275" t="s">
        <v>1154</v>
      </c>
      <c r="C275">
        <v>20230414</v>
      </c>
      <c r="D275">
        <v>19970416</v>
      </c>
      <c r="E275" t="s">
        <v>1112</v>
      </c>
      <c r="G275" t="s">
        <v>1144</v>
      </c>
      <c r="H275">
        <v>4</v>
      </c>
      <c r="I275">
        <v>1.8089999999999999</v>
      </c>
      <c r="J275">
        <v>19930902</v>
      </c>
      <c r="K275">
        <v>19930902</v>
      </c>
      <c r="L275" t="s">
        <v>16</v>
      </c>
    </row>
    <row r="276" spans="1:12" x14ac:dyDescent="0.25">
      <c r="A276" t="s">
        <v>1528</v>
      </c>
      <c r="B276" t="s">
        <v>1180</v>
      </c>
      <c r="C276">
        <v>20240527</v>
      </c>
      <c r="D276">
        <v>20090317</v>
      </c>
      <c r="E276" t="s">
        <v>1112</v>
      </c>
      <c r="G276" t="s">
        <v>1130</v>
      </c>
      <c r="H276">
        <v>4</v>
      </c>
      <c r="I276">
        <v>1.8089999999999999</v>
      </c>
      <c r="J276">
        <v>19930826</v>
      </c>
      <c r="K276">
        <v>19930826</v>
      </c>
      <c r="L276" t="s">
        <v>803</v>
      </c>
    </row>
    <row r="277" spans="1:12" x14ac:dyDescent="0.25">
      <c r="A277" t="s">
        <v>1820</v>
      </c>
      <c r="B277" t="s">
        <v>1794</v>
      </c>
      <c r="C277">
        <v>20240903</v>
      </c>
      <c r="D277">
        <v>20150904</v>
      </c>
      <c r="E277" t="s">
        <v>1112</v>
      </c>
      <c r="F277">
        <v>4</v>
      </c>
      <c r="G277" t="s">
        <v>1130</v>
      </c>
      <c r="H277">
        <v>4</v>
      </c>
      <c r="I277">
        <v>1.8089999999999999</v>
      </c>
      <c r="J277">
        <v>19940629</v>
      </c>
      <c r="K277">
        <v>20150904</v>
      </c>
      <c r="L277" t="s">
        <v>803</v>
      </c>
    </row>
    <row r="278" spans="1:12" x14ac:dyDescent="0.25">
      <c r="A278" t="s">
        <v>1299</v>
      </c>
      <c r="B278" t="s">
        <v>1177</v>
      </c>
      <c r="C278">
        <v>20251108</v>
      </c>
      <c r="D278">
        <v>20220306</v>
      </c>
      <c r="E278" t="s">
        <v>1112</v>
      </c>
      <c r="F278">
        <v>4</v>
      </c>
      <c r="G278" t="s">
        <v>1170</v>
      </c>
      <c r="H278">
        <v>4</v>
      </c>
      <c r="I278">
        <v>1.8089999999999999</v>
      </c>
      <c r="J278">
        <v>19930528</v>
      </c>
      <c r="K278">
        <v>20150929</v>
      </c>
      <c r="L278" t="s">
        <v>803</v>
      </c>
    </row>
    <row r="279" spans="1:12" x14ac:dyDescent="0.25">
      <c r="A279" t="s">
        <v>1308</v>
      </c>
      <c r="B279" t="s">
        <v>1309</v>
      </c>
      <c r="C279">
        <v>20150307</v>
      </c>
      <c r="D279">
        <v>20210407</v>
      </c>
      <c r="E279" t="s">
        <v>1112</v>
      </c>
      <c r="G279" t="s">
        <v>1116</v>
      </c>
      <c r="H279">
        <v>4</v>
      </c>
      <c r="I279">
        <v>1.8089999999999999</v>
      </c>
      <c r="J279">
        <v>19850704</v>
      </c>
      <c r="K279">
        <v>19931213</v>
      </c>
      <c r="L279" t="s">
        <v>16</v>
      </c>
    </row>
    <row r="280" spans="1:12" x14ac:dyDescent="0.25">
      <c r="A280" t="s">
        <v>1217</v>
      </c>
      <c r="B280" t="s">
        <v>1154</v>
      </c>
      <c r="C280">
        <v>20240921</v>
      </c>
      <c r="D280">
        <v>20210424</v>
      </c>
      <c r="E280" t="s">
        <v>1112</v>
      </c>
      <c r="G280" t="s">
        <v>1130</v>
      </c>
      <c r="H280">
        <v>4</v>
      </c>
      <c r="I280">
        <v>1.8089999999999999</v>
      </c>
      <c r="J280">
        <v>19940126</v>
      </c>
      <c r="K280">
        <v>19940126</v>
      </c>
      <c r="L280" t="s">
        <v>803</v>
      </c>
    </row>
    <row r="281" spans="1:12" x14ac:dyDescent="0.25">
      <c r="A281" t="s">
        <v>1153</v>
      </c>
      <c r="B281" t="s">
        <v>1154</v>
      </c>
      <c r="C281">
        <v>20230428</v>
      </c>
      <c r="D281">
        <v>20210507</v>
      </c>
      <c r="E281" t="s">
        <v>1112</v>
      </c>
      <c r="G281" t="s">
        <v>1130</v>
      </c>
      <c r="H281">
        <v>4</v>
      </c>
      <c r="I281">
        <v>1.8089999999999999</v>
      </c>
      <c r="J281">
        <v>19940325</v>
      </c>
      <c r="K281">
        <v>19940325</v>
      </c>
      <c r="L281" t="s">
        <v>803</v>
      </c>
    </row>
    <row r="282" spans="1:12" x14ac:dyDescent="0.25">
      <c r="A282" t="s">
        <v>1821</v>
      </c>
      <c r="B282" t="s">
        <v>1154</v>
      </c>
      <c r="C282">
        <v>19970520</v>
      </c>
      <c r="D282">
        <v>20230701</v>
      </c>
      <c r="E282" t="s">
        <v>1112</v>
      </c>
      <c r="F282">
        <v>2</v>
      </c>
      <c r="G282" t="s">
        <v>1175</v>
      </c>
      <c r="H282">
        <v>4</v>
      </c>
      <c r="I282">
        <v>1.8089999999999999</v>
      </c>
      <c r="J282">
        <v>19940520</v>
      </c>
      <c r="K282">
        <v>19940520</v>
      </c>
      <c r="L282" t="s">
        <v>16</v>
      </c>
    </row>
    <row r="283" spans="1:12" x14ac:dyDescent="0.25">
      <c r="A283" t="s">
        <v>1357</v>
      </c>
      <c r="B283" t="s">
        <v>1154</v>
      </c>
      <c r="C283">
        <v>20240708</v>
      </c>
      <c r="D283">
        <v>20170804</v>
      </c>
      <c r="E283" t="s">
        <v>1112</v>
      </c>
      <c r="G283" t="s">
        <v>1119</v>
      </c>
      <c r="H283">
        <v>4</v>
      </c>
      <c r="I283">
        <v>1.8089999999999999</v>
      </c>
      <c r="J283">
        <v>19940518</v>
      </c>
      <c r="K283">
        <v>19940518</v>
      </c>
      <c r="L283" t="s">
        <v>803</v>
      </c>
    </row>
    <row r="284" spans="1:12" x14ac:dyDescent="0.25">
      <c r="A284" t="s">
        <v>1514</v>
      </c>
      <c r="B284" t="s">
        <v>1154</v>
      </c>
      <c r="C284">
        <v>20220426</v>
      </c>
      <c r="D284">
        <v>20190828</v>
      </c>
      <c r="E284" t="s">
        <v>1112</v>
      </c>
      <c r="G284" t="s">
        <v>1113</v>
      </c>
      <c r="H284">
        <v>4</v>
      </c>
      <c r="I284">
        <v>1.8089999999999999</v>
      </c>
      <c r="J284">
        <v>19940519</v>
      </c>
      <c r="K284">
        <v>19940519</v>
      </c>
      <c r="L284" t="s">
        <v>803</v>
      </c>
    </row>
    <row r="285" spans="1:12" x14ac:dyDescent="0.25">
      <c r="A285" t="s">
        <v>1195</v>
      </c>
      <c r="B285" t="s">
        <v>1154</v>
      </c>
      <c r="C285">
        <v>20190716</v>
      </c>
      <c r="D285">
        <v>20170610</v>
      </c>
      <c r="E285" t="s">
        <v>1112</v>
      </c>
      <c r="G285" t="s">
        <v>1130</v>
      </c>
      <c r="H285">
        <v>4</v>
      </c>
      <c r="I285">
        <v>1.8089999999999999</v>
      </c>
      <c r="J285">
        <v>19940713</v>
      </c>
      <c r="K285">
        <v>19940713</v>
      </c>
      <c r="L285" t="s">
        <v>16</v>
      </c>
    </row>
    <row r="286" spans="1:12" x14ac:dyDescent="0.25">
      <c r="A286" t="s">
        <v>1181</v>
      </c>
      <c r="B286" t="s">
        <v>1154</v>
      </c>
      <c r="C286">
        <v>20161231</v>
      </c>
      <c r="D286">
        <v>20200628</v>
      </c>
      <c r="E286" t="s">
        <v>1112</v>
      </c>
      <c r="G286" t="s">
        <v>1126</v>
      </c>
      <c r="H286">
        <v>4</v>
      </c>
      <c r="I286">
        <v>1.8089999999999999</v>
      </c>
      <c r="J286">
        <v>19940713</v>
      </c>
      <c r="K286">
        <v>19940713</v>
      </c>
      <c r="L286" t="s">
        <v>16</v>
      </c>
    </row>
    <row r="287" spans="1:12" x14ac:dyDescent="0.25">
      <c r="A287" t="s">
        <v>1278</v>
      </c>
      <c r="B287" t="s">
        <v>1154</v>
      </c>
      <c r="C287">
        <v>20100206</v>
      </c>
      <c r="D287">
        <v>20150804</v>
      </c>
      <c r="E287" t="s">
        <v>1112</v>
      </c>
      <c r="G287" t="s">
        <v>1130</v>
      </c>
      <c r="H287">
        <v>4</v>
      </c>
      <c r="I287">
        <v>1.8089999999999999</v>
      </c>
      <c r="J287">
        <v>19940715</v>
      </c>
      <c r="K287">
        <v>19940715</v>
      </c>
      <c r="L287" t="s">
        <v>803</v>
      </c>
    </row>
    <row r="288" spans="1:12" x14ac:dyDescent="0.25">
      <c r="A288" t="s">
        <v>1376</v>
      </c>
      <c r="B288" t="s">
        <v>1180</v>
      </c>
      <c r="C288">
        <v>20200601</v>
      </c>
      <c r="D288">
        <v>20160822</v>
      </c>
      <c r="E288" t="s">
        <v>1112</v>
      </c>
      <c r="G288" t="s">
        <v>1130</v>
      </c>
      <c r="H288">
        <v>4</v>
      </c>
      <c r="I288">
        <v>1.8089999999999999</v>
      </c>
      <c r="J288">
        <v>19940714</v>
      </c>
      <c r="K288">
        <v>19940714</v>
      </c>
      <c r="L288" t="s">
        <v>16</v>
      </c>
    </row>
    <row r="289" spans="1:12" x14ac:dyDescent="0.25">
      <c r="A289" t="s">
        <v>1414</v>
      </c>
      <c r="B289" t="s">
        <v>1180</v>
      </c>
      <c r="C289">
        <v>20130418</v>
      </c>
      <c r="D289">
        <v>20220316</v>
      </c>
      <c r="E289" t="s">
        <v>1112</v>
      </c>
      <c r="G289" t="s">
        <v>1130</v>
      </c>
      <c r="H289">
        <v>4</v>
      </c>
      <c r="I289">
        <v>1.8089999999999999</v>
      </c>
      <c r="J289">
        <v>19940826</v>
      </c>
      <c r="K289">
        <v>19940826</v>
      </c>
      <c r="L289" t="s">
        <v>16</v>
      </c>
    </row>
    <row r="290" spans="1:12" x14ac:dyDescent="0.25">
      <c r="A290" t="s">
        <v>1558</v>
      </c>
      <c r="B290" t="s">
        <v>1154</v>
      </c>
      <c r="C290">
        <v>20160424</v>
      </c>
      <c r="D290">
        <v>20151117</v>
      </c>
      <c r="E290" t="s">
        <v>1112</v>
      </c>
      <c r="G290" t="s">
        <v>1130</v>
      </c>
      <c r="H290">
        <v>4</v>
      </c>
      <c r="I290">
        <v>1.8089999999999999</v>
      </c>
      <c r="J290">
        <v>19900515</v>
      </c>
      <c r="K290">
        <v>19940929</v>
      </c>
      <c r="L290" t="s">
        <v>16</v>
      </c>
    </row>
    <row r="291" spans="1:12" x14ac:dyDescent="0.25">
      <c r="A291" t="s">
        <v>1586</v>
      </c>
      <c r="B291" t="s">
        <v>1154</v>
      </c>
      <c r="C291">
        <v>20120415</v>
      </c>
      <c r="D291">
        <v>20090416</v>
      </c>
      <c r="E291" t="s">
        <v>1112</v>
      </c>
      <c r="G291" t="s">
        <v>1130</v>
      </c>
      <c r="H291">
        <v>4</v>
      </c>
      <c r="I291">
        <v>1.8089999999999999</v>
      </c>
      <c r="J291">
        <v>19910322</v>
      </c>
      <c r="K291">
        <v>19941010</v>
      </c>
      <c r="L291" t="s">
        <v>16</v>
      </c>
    </row>
    <row r="292" spans="1:12" x14ac:dyDescent="0.25">
      <c r="A292" t="s">
        <v>1392</v>
      </c>
      <c r="B292" t="s">
        <v>1154</v>
      </c>
      <c r="C292">
        <v>20100909</v>
      </c>
      <c r="D292">
        <v>20100313</v>
      </c>
      <c r="E292" t="s">
        <v>1112</v>
      </c>
      <c r="G292" t="s">
        <v>1130</v>
      </c>
      <c r="H292">
        <v>4</v>
      </c>
      <c r="I292">
        <v>1.8089999999999999</v>
      </c>
      <c r="J292">
        <v>19890403</v>
      </c>
      <c r="K292">
        <v>19950106</v>
      </c>
      <c r="L292" t="s">
        <v>16</v>
      </c>
    </row>
    <row r="293" spans="1:12" x14ac:dyDescent="0.25">
      <c r="A293" t="s">
        <v>1822</v>
      </c>
      <c r="B293" t="s">
        <v>1794</v>
      </c>
      <c r="C293">
        <v>20250915</v>
      </c>
      <c r="D293">
        <v>20221002</v>
      </c>
      <c r="E293" t="s">
        <v>1112</v>
      </c>
      <c r="F293">
        <v>4</v>
      </c>
      <c r="G293" t="s">
        <v>1130</v>
      </c>
      <c r="H293">
        <v>4</v>
      </c>
      <c r="I293">
        <v>1.8089999999999999</v>
      </c>
      <c r="J293">
        <v>19930325</v>
      </c>
      <c r="K293">
        <v>20210222</v>
      </c>
      <c r="L293" t="s">
        <v>803</v>
      </c>
    </row>
    <row r="294" spans="1:12" x14ac:dyDescent="0.25">
      <c r="A294" t="s">
        <v>1329</v>
      </c>
      <c r="B294" t="s">
        <v>1326</v>
      </c>
      <c r="C294">
        <v>20240511</v>
      </c>
      <c r="D294">
        <v>20160822</v>
      </c>
      <c r="E294" t="s">
        <v>1112</v>
      </c>
      <c r="F294">
        <v>4</v>
      </c>
      <c r="G294" t="s">
        <v>1113</v>
      </c>
      <c r="H294">
        <v>4</v>
      </c>
      <c r="I294">
        <v>1.8089999999999999</v>
      </c>
      <c r="J294">
        <v>19891205</v>
      </c>
      <c r="K294">
        <v>20160822</v>
      </c>
      <c r="L294" t="s">
        <v>803</v>
      </c>
    </row>
    <row r="295" spans="1:12" x14ac:dyDescent="0.25">
      <c r="A295" t="s">
        <v>1823</v>
      </c>
      <c r="B295" t="s">
        <v>1794</v>
      </c>
      <c r="C295">
        <v>20220930</v>
      </c>
      <c r="D295">
        <v>20210601</v>
      </c>
      <c r="E295" t="s">
        <v>1112</v>
      </c>
      <c r="F295">
        <v>4</v>
      </c>
      <c r="G295" t="s">
        <v>1130</v>
      </c>
      <c r="H295">
        <v>4</v>
      </c>
      <c r="I295">
        <v>1.8089999999999999</v>
      </c>
      <c r="J295">
        <v>19900502</v>
      </c>
      <c r="K295">
        <v>20210601</v>
      </c>
      <c r="L295" t="s">
        <v>16</v>
      </c>
    </row>
    <row r="296" spans="1:12" x14ac:dyDescent="0.25">
      <c r="A296" t="s">
        <v>1824</v>
      </c>
      <c r="B296" t="s">
        <v>1115</v>
      </c>
      <c r="C296">
        <v>20230903</v>
      </c>
      <c r="E296" t="s">
        <v>1112</v>
      </c>
      <c r="F296">
        <v>4</v>
      </c>
      <c r="G296" t="s">
        <v>1175</v>
      </c>
      <c r="H296">
        <v>4</v>
      </c>
      <c r="I296">
        <v>1.8089999999999999</v>
      </c>
      <c r="J296">
        <v>19901010</v>
      </c>
      <c r="K296">
        <v>20210412</v>
      </c>
      <c r="L296" t="s">
        <v>16</v>
      </c>
    </row>
    <row r="297" spans="1:12" x14ac:dyDescent="0.25">
      <c r="A297" t="s">
        <v>1416</v>
      </c>
      <c r="B297" t="s">
        <v>1417</v>
      </c>
      <c r="C297">
        <v>20000322</v>
      </c>
      <c r="D297">
        <v>19991209</v>
      </c>
      <c r="E297" t="s">
        <v>1112</v>
      </c>
      <c r="G297" t="s">
        <v>1130</v>
      </c>
      <c r="H297">
        <v>4</v>
      </c>
      <c r="I297">
        <v>1.8089999999999999</v>
      </c>
      <c r="J297">
        <v>19870601</v>
      </c>
      <c r="K297">
        <v>19950210</v>
      </c>
      <c r="L297" t="s">
        <v>16</v>
      </c>
    </row>
    <row r="298" spans="1:12" x14ac:dyDescent="0.25">
      <c r="A298" t="s">
        <v>1436</v>
      </c>
      <c r="B298" t="s">
        <v>1125</v>
      </c>
      <c r="C298">
        <v>19980722</v>
      </c>
      <c r="D298">
        <v>19980910</v>
      </c>
      <c r="E298" t="s">
        <v>1112</v>
      </c>
      <c r="G298" t="s">
        <v>1126</v>
      </c>
      <c r="H298">
        <v>4</v>
      </c>
      <c r="I298">
        <v>1.8089999999999999</v>
      </c>
      <c r="J298">
        <v>19840726</v>
      </c>
      <c r="K298">
        <v>19840726</v>
      </c>
      <c r="L298" t="s">
        <v>16</v>
      </c>
    </row>
    <row r="299" spans="1:12" x14ac:dyDescent="0.25">
      <c r="A299" t="s">
        <v>1825</v>
      </c>
      <c r="B299" t="s">
        <v>1125</v>
      </c>
      <c r="C299">
        <v>19970822</v>
      </c>
      <c r="E299" t="s">
        <v>1112</v>
      </c>
      <c r="G299" t="s">
        <v>1126</v>
      </c>
      <c r="H299">
        <v>4</v>
      </c>
      <c r="I299">
        <v>1.8089999999999999</v>
      </c>
      <c r="J299">
        <v>19840817</v>
      </c>
      <c r="K299">
        <v>19840817</v>
      </c>
      <c r="L299" t="s">
        <v>16</v>
      </c>
    </row>
    <row r="300" spans="1:12" x14ac:dyDescent="0.25">
      <c r="A300" t="s">
        <v>1461</v>
      </c>
      <c r="B300" t="s">
        <v>1125</v>
      </c>
      <c r="C300">
        <v>19960929</v>
      </c>
      <c r="D300">
        <v>19970305</v>
      </c>
      <c r="E300" t="s">
        <v>1112</v>
      </c>
      <c r="G300" t="s">
        <v>1126</v>
      </c>
      <c r="H300">
        <v>4</v>
      </c>
      <c r="I300">
        <v>1.8089999999999999</v>
      </c>
      <c r="J300">
        <v>19840921</v>
      </c>
      <c r="K300">
        <v>19840921</v>
      </c>
      <c r="L300" t="s">
        <v>16</v>
      </c>
    </row>
    <row r="301" spans="1:12" x14ac:dyDescent="0.25">
      <c r="A301" t="s">
        <v>1265</v>
      </c>
      <c r="B301" t="s">
        <v>1134</v>
      </c>
      <c r="C301">
        <v>20200517</v>
      </c>
      <c r="D301">
        <v>20160308</v>
      </c>
      <c r="E301" t="s">
        <v>1112</v>
      </c>
      <c r="G301" t="s">
        <v>1130</v>
      </c>
      <c r="H301">
        <v>4</v>
      </c>
      <c r="I301">
        <v>1.8089999999999999</v>
      </c>
      <c r="J301">
        <v>19900205</v>
      </c>
      <c r="K301">
        <v>19950822</v>
      </c>
      <c r="L301" t="s">
        <v>16</v>
      </c>
    </row>
    <row r="302" spans="1:12" x14ac:dyDescent="0.25">
      <c r="A302" t="s">
        <v>1595</v>
      </c>
      <c r="B302" t="s">
        <v>1134</v>
      </c>
      <c r="C302">
        <v>20240623</v>
      </c>
      <c r="D302">
        <v>20230111</v>
      </c>
      <c r="E302" t="s">
        <v>1112</v>
      </c>
      <c r="F302">
        <v>4</v>
      </c>
      <c r="G302" t="s">
        <v>1130</v>
      </c>
      <c r="H302">
        <v>4</v>
      </c>
      <c r="I302">
        <v>1.8089999999999999</v>
      </c>
      <c r="J302">
        <v>19941125</v>
      </c>
      <c r="K302">
        <v>20211116</v>
      </c>
      <c r="L302" t="s">
        <v>803</v>
      </c>
    </row>
    <row r="303" spans="1:12" x14ac:dyDescent="0.25">
      <c r="A303" t="s">
        <v>1575</v>
      </c>
      <c r="B303" t="s">
        <v>1134</v>
      </c>
      <c r="C303">
        <v>20230825</v>
      </c>
      <c r="D303">
        <v>20200919</v>
      </c>
      <c r="E303" t="s">
        <v>1112</v>
      </c>
      <c r="G303" t="s">
        <v>1130</v>
      </c>
      <c r="H303">
        <v>4</v>
      </c>
      <c r="I303">
        <v>1.8089999999999999</v>
      </c>
      <c r="J303">
        <v>19890329</v>
      </c>
      <c r="K303">
        <v>19951006</v>
      </c>
      <c r="L303" t="s">
        <v>803</v>
      </c>
    </row>
    <row r="304" spans="1:12" x14ac:dyDescent="0.25">
      <c r="A304" t="s">
        <v>1268</v>
      </c>
      <c r="B304" t="s">
        <v>1154</v>
      </c>
      <c r="C304">
        <v>20150718</v>
      </c>
      <c r="D304">
        <v>20150317</v>
      </c>
      <c r="E304" t="s">
        <v>1112</v>
      </c>
      <c r="F304">
        <v>2</v>
      </c>
      <c r="G304" t="s">
        <v>1175</v>
      </c>
      <c r="H304">
        <v>4</v>
      </c>
      <c r="I304">
        <v>1.8089999999999999</v>
      </c>
      <c r="J304">
        <v>19890303</v>
      </c>
      <c r="K304">
        <v>19951011</v>
      </c>
      <c r="L304" t="s">
        <v>16</v>
      </c>
    </row>
    <row r="305" spans="1:12" x14ac:dyDescent="0.25">
      <c r="A305" t="s">
        <v>1593</v>
      </c>
      <c r="B305" t="s">
        <v>1125</v>
      </c>
      <c r="C305">
        <v>20240906</v>
      </c>
      <c r="D305">
        <v>20221222</v>
      </c>
      <c r="E305" t="s">
        <v>1112</v>
      </c>
      <c r="G305" t="s">
        <v>1126</v>
      </c>
      <c r="H305">
        <v>4</v>
      </c>
      <c r="I305">
        <v>1.8089999999999999</v>
      </c>
      <c r="J305">
        <v>19850425</v>
      </c>
      <c r="K305">
        <v>19850425</v>
      </c>
      <c r="L305" t="s">
        <v>16</v>
      </c>
    </row>
    <row r="306" spans="1:12" x14ac:dyDescent="0.25">
      <c r="A306" t="s">
        <v>1366</v>
      </c>
      <c r="B306" t="s">
        <v>1154</v>
      </c>
      <c r="C306">
        <v>20080823</v>
      </c>
      <c r="D306">
        <v>19980818</v>
      </c>
      <c r="E306" t="s">
        <v>1112</v>
      </c>
      <c r="G306" t="s">
        <v>1175</v>
      </c>
      <c r="H306">
        <v>4</v>
      </c>
      <c r="I306">
        <v>1.8089999999999999</v>
      </c>
      <c r="J306">
        <v>19910730</v>
      </c>
      <c r="K306">
        <v>19951117</v>
      </c>
      <c r="L306" t="s">
        <v>16</v>
      </c>
    </row>
    <row r="307" spans="1:12" x14ac:dyDescent="0.25">
      <c r="A307" t="s">
        <v>1524</v>
      </c>
      <c r="B307" t="s">
        <v>1149</v>
      </c>
      <c r="C307">
        <v>20080201</v>
      </c>
      <c r="D307">
        <v>20090516</v>
      </c>
      <c r="E307" t="s">
        <v>1112</v>
      </c>
      <c r="G307" t="s">
        <v>1130</v>
      </c>
      <c r="H307">
        <v>4</v>
      </c>
      <c r="I307">
        <v>1.8089999999999999</v>
      </c>
      <c r="J307">
        <v>19890616</v>
      </c>
      <c r="K307">
        <v>19951213</v>
      </c>
      <c r="L307" t="s">
        <v>16</v>
      </c>
    </row>
    <row r="308" spans="1:12" x14ac:dyDescent="0.25">
      <c r="A308" t="s">
        <v>1234</v>
      </c>
      <c r="B308" t="s">
        <v>1134</v>
      </c>
      <c r="C308">
        <v>20200307</v>
      </c>
      <c r="D308">
        <v>20190728</v>
      </c>
      <c r="E308" t="s">
        <v>1112</v>
      </c>
      <c r="G308" t="s">
        <v>1126</v>
      </c>
      <c r="H308">
        <v>4</v>
      </c>
      <c r="I308">
        <v>1.8089999999999999</v>
      </c>
      <c r="J308">
        <v>19890419</v>
      </c>
      <c r="K308">
        <v>19951211</v>
      </c>
      <c r="L308" t="s">
        <v>16</v>
      </c>
    </row>
    <row r="309" spans="1:12" x14ac:dyDescent="0.25">
      <c r="A309" t="s">
        <v>1353</v>
      </c>
      <c r="B309" t="s">
        <v>1134</v>
      </c>
      <c r="C309">
        <v>20150131</v>
      </c>
      <c r="D309">
        <v>20040628</v>
      </c>
      <c r="E309" t="s">
        <v>1112</v>
      </c>
      <c r="G309" t="s">
        <v>1113</v>
      </c>
      <c r="H309">
        <v>4</v>
      </c>
      <c r="I309">
        <v>1.8089999999999999</v>
      </c>
      <c r="J309">
        <v>19890807</v>
      </c>
      <c r="K309">
        <v>19960124</v>
      </c>
      <c r="L309" t="s">
        <v>16</v>
      </c>
    </row>
    <row r="310" spans="1:12" x14ac:dyDescent="0.25">
      <c r="A310" t="s">
        <v>1288</v>
      </c>
      <c r="B310" t="s">
        <v>1134</v>
      </c>
      <c r="C310">
        <v>20211227</v>
      </c>
      <c r="D310">
        <v>20200117</v>
      </c>
      <c r="E310" t="s">
        <v>1112</v>
      </c>
      <c r="G310" t="s">
        <v>1113</v>
      </c>
      <c r="H310">
        <v>4</v>
      </c>
      <c r="I310">
        <v>1.8089999999999999</v>
      </c>
      <c r="J310">
        <v>19891201</v>
      </c>
      <c r="K310">
        <v>19960214</v>
      </c>
      <c r="L310" t="s">
        <v>803</v>
      </c>
    </row>
    <row r="311" spans="1:12" x14ac:dyDescent="0.25">
      <c r="A311" t="s">
        <v>1391</v>
      </c>
      <c r="B311" t="s">
        <v>1134</v>
      </c>
      <c r="C311">
        <v>20250630</v>
      </c>
      <c r="D311">
        <v>20190726</v>
      </c>
      <c r="E311" t="s">
        <v>1112</v>
      </c>
      <c r="F311">
        <v>2</v>
      </c>
      <c r="G311" t="s">
        <v>1113</v>
      </c>
      <c r="H311">
        <v>4</v>
      </c>
      <c r="I311">
        <v>1.8089999999999999</v>
      </c>
      <c r="J311">
        <v>19890503</v>
      </c>
      <c r="K311">
        <v>19960222</v>
      </c>
      <c r="L311" t="s">
        <v>803</v>
      </c>
    </row>
    <row r="312" spans="1:12" x14ac:dyDescent="0.25">
      <c r="A312" t="s">
        <v>1386</v>
      </c>
      <c r="B312" t="s">
        <v>1125</v>
      </c>
      <c r="C312">
        <v>20091212</v>
      </c>
      <c r="D312">
        <v>20090309</v>
      </c>
      <c r="E312" t="s">
        <v>1112</v>
      </c>
      <c r="G312" t="s">
        <v>1113</v>
      </c>
      <c r="H312">
        <v>4</v>
      </c>
      <c r="I312">
        <v>1.8089999999999999</v>
      </c>
      <c r="J312">
        <v>19851003</v>
      </c>
      <c r="K312">
        <v>19851003</v>
      </c>
      <c r="L312" t="s">
        <v>16</v>
      </c>
    </row>
    <row r="313" spans="1:12" x14ac:dyDescent="0.25">
      <c r="A313" t="s">
        <v>1138</v>
      </c>
      <c r="B313" t="s">
        <v>1134</v>
      </c>
      <c r="C313">
        <v>20250324</v>
      </c>
      <c r="D313">
        <v>20220401</v>
      </c>
      <c r="E313" t="s">
        <v>1112</v>
      </c>
      <c r="G313" t="s">
        <v>1113</v>
      </c>
      <c r="H313">
        <v>4</v>
      </c>
      <c r="I313">
        <v>1.8089999999999999</v>
      </c>
      <c r="J313">
        <v>19890315</v>
      </c>
      <c r="K313">
        <v>19960308</v>
      </c>
      <c r="L313" t="s">
        <v>803</v>
      </c>
    </row>
    <row r="314" spans="1:12" x14ac:dyDescent="0.25">
      <c r="A314" t="s">
        <v>1303</v>
      </c>
      <c r="B314" t="s">
        <v>1149</v>
      </c>
      <c r="C314">
        <v>20230801</v>
      </c>
      <c r="D314">
        <v>20130427</v>
      </c>
      <c r="E314" t="s">
        <v>1112</v>
      </c>
      <c r="F314">
        <v>4</v>
      </c>
      <c r="G314" t="s">
        <v>1130</v>
      </c>
      <c r="H314">
        <v>4</v>
      </c>
      <c r="I314">
        <v>1.8089999999999999</v>
      </c>
      <c r="J314">
        <v>19890511</v>
      </c>
      <c r="K314">
        <v>19960603</v>
      </c>
      <c r="L314" t="s">
        <v>803</v>
      </c>
    </row>
    <row r="315" spans="1:12" x14ac:dyDescent="0.25">
      <c r="A315" t="s">
        <v>1222</v>
      </c>
      <c r="B315" t="s">
        <v>1149</v>
      </c>
      <c r="C315">
        <v>20170721</v>
      </c>
      <c r="D315">
        <v>20211016</v>
      </c>
      <c r="E315" t="s">
        <v>1112</v>
      </c>
      <c r="G315" t="s">
        <v>1116</v>
      </c>
      <c r="H315">
        <v>4</v>
      </c>
      <c r="I315">
        <v>1.8089999999999999</v>
      </c>
      <c r="J315">
        <v>19910325</v>
      </c>
      <c r="K315">
        <v>19960412</v>
      </c>
      <c r="L315" t="s">
        <v>16</v>
      </c>
    </row>
    <row r="316" spans="1:12" x14ac:dyDescent="0.25">
      <c r="A316" t="s">
        <v>1583</v>
      </c>
      <c r="B316" t="s">
        <v>1134</v>
      </c>
      <c r="C316">
        <v>20090515</v>
      </c>
      <c r="D316">
        <v>20230111</v>
      </c>
      <c r="E316" t="s">
        <v>1112</v>
      </c>
      <c r="G316" t="s">
        <v>1175</v>
      </c>
      <c r="H316">
        <v>4</v>
      </c>
      <c r="I316">
        <v>1.8089999999999999</v>
      </c>
      <c r="J316">
        <v>19890301</v>
      </c>
      <c r="K316">
        <v>19960423</v>
      </c>
      <c r="L316" t="s">
        <v>803</v>
      </c>
    </row>
    <row r="317" spans="1:12" x14ac:dyDescent="0.25">
      <c r="A317" t="s">
        <v>1263</v>
      </c>
      <c r="B317" t="s">
        <v>1125</v>
      </c>
      <c r="C317">
        <v>20240420</v>
      </c>
      <c r="D317">
        <v>19970719</v>
      </c>
      <c r="E317" t="s">
        <v>1112</v>
      </c>
      <c r="G317" t="s">
        <v>1116</v>
      </c>
      <c r="H317">
        <v>4</v>
      </c>
      <c r="I317">
        <v>1.8089999999999999</v>
      </c>
      <c r="J317">
        <v>19851224</v>
      </c>
      <c r="K317">
        <v>19851224</v>
      </c>
      <c r="L317" t="s">
        <v>803</v>
      </c>
    </row>
    <row r="318" spans="1:12" x14ac:dyDescent="0.25">
      <c r="A318" t="s">
        <v>1826</v>
      </c>
      <c r="B318" t="s">
        <v>1794</v>
      </c>
      <c r="E318" t="s">
        <v>1112</v>
      </c>
      <c r="F318">
        <v>4</v>
      </c>
      <c r="G318" t="s">
        <v>1130</v>
      </c>
      <c r="H318">
        <v>4</v>
      </c>
      <c r="I318">
        <v>1.8089999999999999</v>
      </c>
      <c r="J318">
        <v>19901120</v>
      </c>
      <c r="K318">
        <v>20220414</v>
      </c>
      <c r="L318" t="s">
        <v>16</v>
      </c>
    </row>
    <row r="319" spans="1:12" x14ac:dyDescent="0.25">
      <c r="A319" t="s">
        <v>1343</v>
      </c>
      <c r="B319" t="s">
        <v>1125</v>
      </c>
      <c r="C319">
        <v>20241001</v>
      </c>
      <c r="D319">
        <v>20160616</v>
      </c>
      <c r="E319" t="s">
        <v>1112</v>
      </c>
      <c r="G319" t="s">
        <v>1113</v>
      </c>
      <c r="H319">
        <v>4</v>
      </c>
      <c r="I319">
        <v>1.8089999999999999</v>
      </c>
      <c r="J319">
        <v>19860325</v>
      </c>
      <c r="K319">
        <v>19860325</v>
      </c>
      <c r="L319" t="s">
        <v>803</v>
      </c>
    </row>
    <row r="320" spans="1:12" x14ac:dyDescent="0.25">
      <c r="A320" t="s">
        <v>1282</v>
      </c>
      <c r="B320" t="s">
        <v>1154</v>
      </c>
      <c r="C320">
        <v>20070705</v>
      </c>
      <c r="D320">
        <v>20160517</v>
      </c>
      <c r="E320" t="s">
        <v>1112</v>
      </c>
      <c r="G320" t="s">
        <v>1113</v>
      </c>
      <c r="H320">
        <v>4</v>
      </c>
      <c r="I320">
        <v>1.8089999999999999</v>
      </c>
      <c r="J320">
        <v>19890721</v>
      </c>
      <c r="K320">
        <v>19960708</v>
      </c>
      <c r="L320" t="s">
        <v>16</v>
      </c>
    </row>
    <row r="321" spans="1:12" x14ac:dyDescent="0.25">
      <c r="A321" t="s">
        <v>1254</v>
      </c>
      <c r="B321" t="s">
        <v>1154</v>
      </c>
      <c r="C321">
        <v>20210617</v>
      </c>
      <c r="D321">
        <v>20070609</v>
      </c>
      <c r="E321" t="s">
        <v>1112</v>
      </c>
      <c r="G321" t="s">
        <v>1113</v>
      </c>
      <c r="H321">
        <v>4</v>
      </c>
      <c r="I321">
        <v>1.8089999999999999</v>
      </c>
      <c r="J321">
        <v>19890316</v>
      </c>
      <c r="K321">
        <v>19960913</v>
      </c>
      <c r="L321" t="s">
        <v>803</v>
      </c>
    </row>
    <row r="322" spans="1:12" x14ac:dyDescent="0.25">
      <c r="A322" t="s">
        <v>1400</v>
      </c>
      <c r="B322" t="s">
        <v>1154</v>
      </c>
      <c r="C322">
        <v>20101002</v>
      </c>
      <c r="D322">
        <v>20080712</v>
      </c>
      <c r="E322" t="s">
        <v>1112</v>
      </c>
      <c r="G322" t="s">
        <v>1116</v>
      </c>
      <c r="H322">
        <v>4</v>
      </c>
      <c r="I322">
        <v>1.8089999999999999</v>
      </c>
      <c r="J322">
        <v>19910228</v>
      </c>
      <c r="K322">
        <v>19960725</v>
      </c>
      <c r="L322" t="s">
        <v>16</v>
      </c>
    </row>
    <row r="323" spans="1:12" x14ac:dyDescent="0.25">
      <c r="A323" t="s">
        <v>1606</v>
      </c>
      <c r="B323" t="s">
        <v>1154</v>
      </c>
      <c r="C323">
        <v>20240131</v>
      </c>
      <c r="D323">
        <v>20220124</v>
      </c>
      <c r="E323" t="s">
        <v>1112</v>
      </c>
      <c r="F323">
        <v>4</v>
      </c>
      <c r="G323" t="s">
        <v>1130</v>
      </c>
      <c r="H323">
        <v>4</v>
      </c>
      <c r="I323">
        <v>1.8089999999999999</v>
      </c>
      <c r="J323">
        <v>19890310</v>
      </c>
      <c r="K323">
        <v>19960926</v>
      </c>
      <c r="L323" t="s">
        <v>803</v>
      </c>
    </row>
    <row r="324" spans="1:12" x14ac:dyDescent="0.25">
      <c r="A324" t="s">
        <v>1279</v>
      </c>
      <c r="B324" t="s">
        <v>1154</v>
      </c>
      <c r="C324">
        <v>20250110</v>
      </c>
      <c r="E324" t="s">
        <v>1112</v>
      </c>
      <c r="F324">
        <v>4</v>
      </c>
      <c r="G324" t="s">
        <v>1126</v>
      </c>
      <c r="H324">
        <v>4</v>
      </c>
      <c r="I324">
        <v>1.8089999999999999</v>
      </c>
      <c r="J324">
        <v>19890629</v>
      </c>
      <c r="K324">
        <v>19961109</v>
      </c>
      <c r="L324" t="s">
        <v>16</v>
      </c>
    </row>
    <row r="325" spans="1:12" x14ac:dyDescent="0.25">
      <c r="A325" t="s">
        <v>1510</v>
      </c>
      <c r="B325" t="s">
        <v>1154</v>
      </c>
      <c r="C325">
        <v>20000817</v>
      </c>
      <c r="D325">
        <v>20000801</v>
      </c>
      <c r="E325" t="s">
        <v>1112</v>
      </c>
      <c r="G325" t="s">
        <v>1130</v>
      </c>
      <c r="H325">
        <v>4</v>
      </c>
      <c r="I325">
        <v>1.8089999999999999</v>
      </c>
      <c r="J325">
        <v>19890818</v>
      </c>
      <c r="K325">
        <v>19961108</v>
      </c>
      <c r="L325" t="s">
        <v>16</v>
      </c>
    </row>
    <row r="326" spans="1:12" x14ac:dyDescent="0.25">
      <c r="A326" t="s">
        <v>1379</v>
      </c>
      <c r="B326" t="s">
        <v>1134</v>
      </c>
      <c r="C326">
        <v>19930207</v>
      </c>
      <c r="D326">
        <v>20141030</v>
      </c>
      <c r="E326" t="s">
        <v>1112</v>
      </c>
      <c r="G326" t="s">
        <v>1130</v>
      </c>
      <c r="H326">
        <v>4</v>
      </c>
      <c r="I326">
        <v>1.8089999999999999</v>
      </c>
      <c r="J326">
        <v>19900207</v>
      </c>
      <c r="K326">
        <v>19961202</v>
      </c>
      <c r="L326" t="s">
        <v>16</v>
      </c>
    </row>
    <row r="327" spans="1:12" x14ac:dyDescent="0.25">
      <c r="A327" t="s">
        <v>1369</v>
      </c>
      <c r="B327" t="s">
        <v>1134</v>
      </c>
      <c r="C327">
        <v>20040703</v>
      </c>
      <c r="D327">
        <v>20040623</v>
      </c>
      <c r="E327" t="s">
        <v>1112</v>
      </c>
      <c r="G327" t="s">
        <v>1126</v>
      </c>
      <c r="H327">
        <v>4</v>
      </c>
      <c r="I327">
        <v>1.8089999999999999</v>
      </c>
      <c r="J327">
        <v>19890221</v>
      </c>
      <c r="K327">
        <v>19961119</v>
      </c>
      <c r="L327" t="s">
        <v>16</v>
      </c>
    </row>
    <row r="328" spans="1:12" x14ac:dyDescent="0.25">
      <c r="A328" t="s">
        <v>1267</v>
      </c>
      <c r="B328" t="s">
        <v>1154</v>
      </c>
      <c r="C328">
        <v>20180526</v>
      </c>
      <c r="D328">
        <v>20121013</v>
      </c>
      <c r="E328" t="s">
        <v>1112</v>
      </c>
      <c r="G328" t="s">
        <v>1116</v>
      </c>
      <c r="H328">
        <v>4</v>
      </c>
      <c r="I328">
        <v>1.8089999999999999</v>
      </c>
      <c r="J328">
        <v>19900712</v>
      </c>
      <c r="K328">
        <v>19961121</v>
      </c>
      <c r="L328" t="s">
        <v>16</v>
      </c>
    </row>
    <row r="329" spans="1:12" x14ac:dyDescent="0.25">
      <c r="A329" t="s">
        <v>1375</v>
      </c>
      <c r="B329" t="s">
        <v>1326</v>
      </c>
      <c r="C329">
        <v>20190531</v>
      </c>
      <c r="D329">
        <v>20170929</v>
      </c>
      <c r="E329" t="s">
        <v>1112</v>
      </c>
      <c r="F329">
        <v>4</v>
      </c>
      <c r="G329" t="s">
        <v>1130</v>
      </c>
      <c r="H329">
        <v>4</v>
      </c>
      <c r="I329">
        <v>1.8089999999999999</v>
      </c>
      <c r="J329">
        <v>19940610</v>
      </c>
      <c r="K329">
        <v>20170929</v>
      </c>
      <c r="L329" t="s">
        <v>16</v>
      </c>
    </row>
    <row r="330" spans="1:12" x14ac:dyDescent="0.25">
      <c r="A330" t="s">
        <v>1500</v>
      </c>
      <c r="B330" t="s">
        <v>1154</v>
      </c>
      <c r="C330">
        <v>20160130</v>
      </c>
      <c r="D330">
        <v>20190915</v>
      </c>
      <c r="E330" t="s">
        <v>1112</v>
      </c>
      <c r="G330" t="s">
        <v>1130</v>
      </c>
      <c r="H330">
        <v>4</v>
      </c>
      <c r="I330">
        <v>1.8089999999999999</v>
      </c>
      <c r="J330">
        <v>19900129</v>
      </c>
      <c r="K330">
        <v>19981102</v>
      </c>
      <c r="L330" t="s">
        <v>16</v>
      </c>
    </row>
    <row r="331" spans="1:12" x14ac:dyDescent="0.25">
      <c r="A331" t="s">
        <v>1442</v>
      </c>
      <c r="B331" t="s">
        <v>1125</v>
      </c>
      <c r="C331">
        <v>20141009</v>
      </c>
      <c r="D331">
        <v>20100713</v>
      </c>
      <c r="E331" t="s">
        <v>1112</v>
      </c>
      <c r="G331" t="s">
        <v>1116</v>
      </c>
      <c r="H331">
        <v>4</v>
      </c>
      <c r="I331">
        <v>1.8089999999999999</v>
      </c>
      <c r="J331">
        <v>19861007</v>
      </c>
      <c r="K331">
        <v>19861007</v>
      </c>
      <c r="L331" t="s">
        <v>16</v>
      </c>
    </row>
    <row r="332" spans="1:12" x14ac:dyDescent="0.25">
      <c r="A332" t="s">
        <v>1526</v>
      </c>
      <c r="B332" t="s">
        <v>1165</v>
      </c>
      <c r="C332">
        <v>19980218</v>
      </c>
      <c r="D332">
        <v>19970225</v>
      </c>
      <c r="E332" t="s">
        <v>1112</v>
      </c>
      <c r="G332" t="s">
        <v>1130</v>
      </c>
      <c r="H332">
        <v>4</v>
      </c>
      <c r="I332">
        <v>1.8089999999999999</v>
      </c>
      <c r="J332">
        <v>19890418</v>
      </c>
      <c r="K332">
        <v>19970225</v>
      </c>
      <c r="L332" t="s">
        <v>16</v>
      </c>
    </row>
    <row r="333" spans="1:12" x14ac:dyDescent="0.25">
      <c r="A333" t="s">
        <v>1302</v>
      </c>
      <c r="B333" t="s">
        <v>1134</v>
      </c>
      <c r="C333">
        <v>20020518</v>
      </c>
      <c r="D333">
        <v>20060103</v>
      </c>
      <c r="E333" t="s">
        <v>1112</v>
      </c>
      <c r="G333" t="s">
        <v>1113</v>
      </c>
      <c r="H333">
        <v>4</v>
      </c>
      <c r="I333">
        <v>1.8089999999999999</v>
      </c>
      <c r="J333">
        <v>19890217</v>
      </c>
      <c r="K333">
        <v>19970424</v>
      </c>
      <c r="L333" t="s">
        <v>16</v>
      </c>
    </row>
    <row r="334" spans="1:12" x14ac:dyDescent="0.25">
      <c r="A334" t="s">
        <v>1512</v>
      </c>
      <c r="B334" t="s">
        <v>1154</v>
      </c>
      <c r="C334">
        <v>20041022</v>
      </c>
      <c r="D334">
        <v>20230227</v>
      </c>
      <c r="E334" t="s">
        <v>1112</v>
      </c>
      <c r="G334" t="s">
        <v>1130</v>
      </c>
      <c r="H334">
        <v>4</v>
      </c>
      <c r="I334">
        <v>1.8089999999999999</v>
      </c>
      <c r="J334">
        <v>19900615</v>
      </c>
      <c r="K334">
        <v>19970807</v>
      </c>
      <c r="L334" t="s">
        <v>16</v>
      </c>
    </row>
    <row r="335" spans="1:12" x14ac:dyDescent="0.25">
      <c r="A335" t="s">
        <v>1475</v>
      </c>
      <c r="B335" t="s">
        <v>1134</v>
      </c>
      <c r="C335">
        <v>20220824</v>
      </c>
      <c r="D335">
        <v>20210206</v>
      </c>
      <c r="E335" t="s">
        <v>1112</v>
      </c>
      <c r="G335" t="s">
        <v>1130</v>
      </c>
      <c r="H335">
        <v>4</v>
      </c>
      <c r="I335">
        <v>1.8089999999999999</v>
      </c>
      <c r="J335">
        <v>19900529</v>
      </c>
      <c r="K335">
        <v>19970530</v>
      </c>
      <c r="L335" t="s">
        <v>16</v>
      </c>
    </row>
    <row r="336" spans="1:12" x14ac:dyDescent="0.25">
      <c r="A336" t="s">
        <v>1581</v>
      </c>
      <c r="B336" t="s">
        <v>1134</v>
      </c>
      <c r="C336">
        <v>20090417</v>
      </c>
      <c r="D336">
        <v>20081101</v>
      </c>
      <c r="E336" t="s">
        <v>1112</v>
      </c>
      <c r="G336" t="s">
        <v>1175</v>
      </c>
      <c r="H336">
        <v>4</v>
      </c>
      <c r="I336">
        <v>1.8089999999999999</v>
      </c>
      <c r="J336">
        <v>19910606</v>
      </c>
      <c r="K336">
        <v>19970609</v>
      </c>
      <c r="L336" t="s">
        <v>16</v>
      </c>
    </row>
    <row r="337" spans="1:12" x14ac:dyDescent="0.25">
      <c r="A337" t="s">
        <v>1566</v>
      </c>
      <c r="B337" t="s">
        <v>1154</v>
      </c>
      <c r="E337" t="s">
        <v>1112</v>
      </c>
      <c r="G337" t="s">
        <v>1113</v>
      </c>
      <c r="H337">
        <v>4</v>
      </c>
      <c r="I337">
        <v>1.8089999999999999</v>
      </c>
      <c r="J337">
        <v>19890512</v>
      </c>
      <c r="K337">
        <v>19970627</v>
      </c>
      <c r="L337" t="s">
        <v>16</v>
      </c>
    </row>
    <row r="338" spans="1:12" x14ac:dyDescent="0.25">
      <c r="A338" t="s">
        <v>1280</v>
      </c>
      <c r="B338" t="s">
        <v>1154</v>
      </c>
      <c r="C338">
        <v>20190927</v>
      </c>
      <c r="D338">
        <v>20141028</v>
      </c>
      <c r="E338" t="s">
        <v>1112</v>
      </c>
      <c r="G338" t="s">
        <v>1130</v>
      </c>
      <c r="H338">
        <v>4</v>
      </c>
      <c r="I338">
        <v>1.8089999999999999</v>
      </c>
      <c r="J338">
        <v>19900419</v>
      </c>
      <c r="K338">
        <v>19970614</v>
      </c>
      <c r="L338" t="s">
        <v>16</v>
      </c>
    </row>
    <row r="339" spans="1:12" x14ac:dyDescent="0.25">
      <c r="A339" t="s">
        <v>1291</v>
      </c>
      <c r="B339" t="s">
        <v>1154</v>
      </c>
      <c r="C339">
        <v>20080522</v>
      </c>
      <c r="D339">
        <v>20170404</v>
      </c>
      <c r="E339" t="s">
        <v>1112</v>
      </c>
      <c r="G339" t="s">
        <v>1130</v>
      </c>
      <c r="H339">
        <v>4</v>
      </c>
      <c r="I339">
        <v>1.8089999999999999</v>
      </c>
      <c r="J339">
        <v>19890810</v>
      </c>
      <c r="K339">
        <v>19970725</v>
      </c>
      <c r="L339" t="s">
        <v>16</v>
      </c>
    </row>
    <row r="340" spans="1:12" x14ac:dyDescent="0.25">
      <c r="A340" t="s">
        <v>1409</v>
      </c>
      <c r="B340" t="s">
        <v>1149</v>
      </c>
      <c r="C340">
        <v>19980630</v>
      </c>
      <c r="D340">
        <v>19970818</v>
      </c>
      <c r="E340" t="s">
        <v>1112</v>
      </c>
      <c r="G340" t="s">
        <v>1130</v>
      </c>
      <c r="H340">
        <v>4</v>
      </c>
      <c r="I340">
        <v>1.8089999999999999</v>
      </c>
      <c r="J340">
        <v>19920124</v>
      </c>
      <c r="K340">
        <v>19970818</v>
      </c>
      <c r="L340" t="s">
        <v>16</v>
      </c>
    </row>
    <row r="341" spans="1:12" x14ac:dyDescent="0.25">
      <c r="A341" t="s">
        <v>1827</v>
      </c>
      <c r="B341" t="s">
        <v>1794</v>
      </c>
      <c r="C341">
        <v>19970531</v>
      </c>
      <c r="D341">
        <v>20230916</v>
      </c>
      <c r="E341" t="s">
        <v>1112</v>
      </c>
      <c r="F341">
        <v>4</v>
      </c>
      <c r="G341" t="s">
        <v>1116</v>
      </c>
      <c r="H341">
        <v>4</v>
      </c>
      <c r="I341">
        <v>1.8089999999999999</v>
      </c>
      <c r="J341">
        <v>19940531</v>
      </c>
      <c r="K341">
        <v>20230220</v>
      </c>
      <c r="L341" t="s">
        <v>16</v>
      </c>
    </row>
    <row r="342" spans="1:12" x14ac:dyDescent="0.25">
      <c r="A342" t="s">
        <v>1828</v>
      </c>
      <c r="B342" t="s">
        <v>1326</v>
      </c>
      <c r="C342">
        <v>20230831</v>
      </c>
      <c r="D342">
        <v>20230227</v>
      </c>
      <c r="E342" t="s">
        <v>1112</v>
      </c>
      <c r="F342">
        <v>4</v>
      </c>
      <c r="G342" t="s">
        <v>1130</v>
      </c>
      <c r="H342">
        <v>4</v>
      </c>
      <c r="I342">
        <v>1.8089999999999999</v>
      </c>
      <c r="J342">
        <v>19911205</v>
      </c>
      <c r="K342">
        <v>20230227</v>
      </c>
      <c r="L342" t="s">
        <v>16</v>
      </c>
    </row>
    <row r="343" spans="1:12" x14ac:dyDescent="0.25">
      <c r="A343" t="s">
        <v>1242</v>
      </c>
      <c r="B343" t="s">
        <v>1134</v>
      </c>
      <c r="C343">
        <v>20090114</v>
      </c>
      <c r="D343">
        <v>20070314</v>
      </c>
      <c r="E343" t="s">
        <v>1112</v>
      </c>
      <c r="G343" t="s">
        <v>1130</v>
      </c>
      <c r="H343">
        <v>4</v>
      </c>
      <c r="I343">
        <v>1.8089999999999999</v>
      </c>
      <c r="J343">
        <v>19900123</v>
      </c>
      <c r="K343">
        <v>19970813</v>
      </c>
      <c r="L343" t="s">
        <v>803</v>
      </c>
    </row>
    <row r="344" spans="1:12" x14ac:dyDescent="0.25">
      <c r="A344" t="s">
        <v>1498</v>
      </c>
      <c r="B344" t="s">
        <v>1125</v>
      </c>
      <c r="C344">
        <v>20240625</v>
      </c>
      <c r="D344">
        <v>20110216</v>
      </c>
      <c r="E344" t="s">
        <v>1112</v>
      </c>
      <c r="G344" t="s">
        <v>1113</v>
      </c>
      <c r="H344">
        <v>4</v>
      </c>
      <c r="I344">
        <v>1.8089999999999999</v>
      </c>
      <c r="J344">
        <v>19870630</v>
      </c>
      <c r="K344">
        <v>19870630</v>
      </c>
      <c r="L344" t="s">
        <v>803</v>
      </c>
    </row>
    <row r="345" spans="1:12" x14ac:dyDescent="0.25">
      <c r="A345" t="s">
        <v>1415</v>
      </c>
      <c r="B345" t="s">
        <v>1134</v>
      </c>
      <c r="C345">
        <v>20120621</v>
      </c>
      <c r="D345">
        <v>20130628</v>
      </c>
      <c r="E345" t="s">
        <v>1112</v>
      </c>
      <c r="G345" t="s">
        <v>1130</v>
      </c>
      <c r="H345">
        <v>4</v>
      </c>
      <c r="I345">
        <v>1.8089999999999999</v>
      </c>
      <c r="J345">
        <v>19900212</v>
      </c>
      <c r="K345">
        <v>19971015</v>
      </c>
      <c r="L345" t="s">
        <v>803</v>
      </c>
    </row>
    <row r="346" spans="1:12" x14ac:dyDescent="0.25">
      <c r="A346" t="s">
        <v>1205</v>
      </c>
      <c r="B346" t="s">
        <v>1154</v>
      </c>
      <c r="C346">
        <v>20070108</v>
      </c>
      <c r="D346">
        <v>20050521</v>
      </c>
      <c r="E346" t="s">
        <v>1112</v>
      </c>
      <c r="G346" t="s">
        <v>1116</v>
      </c>
      <c r="H346">
        <v>4</v>
      </c>
      <c r="I346">
        <v>1.8089999999999999</v>
      </c>
      <c r="J346">
        <v>19900425</v>
      </c>
      <c r="K346">
        <v>19971107</v>
      </c>
      <c r="L346" t="s">
        <v>16</v>
      </c>
    </row>
    <row r="347" spans="1:12" x14ac:dyDescent="0.25">
      <c r="A347" t="s">
        <v>1367</v>
      </c>
      <c r="B347" t="s">
        <v>1134</v>
      </c>
      <c r="C347">
        <v>20050919</v>
      </c>
      <c r="D347">
        <v>20230725</v>
      </c>
      <c r="E347" t="s">
        <v>1112</v>
      </c>
      <c r="G347" t="s">
        <v>1130</v>
      </c>
      <c r="H347">
        <v>4</v>
      </c>
      <c r="I347">
        <v>1.8089999999999999</v>
      </c>
      <c r="J347">
        <v>19891123</v>
      </c>
      <c r="K347">
        <v>19971118</v>
      </c>
      <c r="L347" t="s">
        <v>803</v>
      </c>
    </row>
    <row r="348" spans="1:12" x14ac:dyDescent="0.25">
      <c r="A348" t="s">
        <v>1286</v>
      </c>
      <c r="B348" t="s">
        <v>1134</v>
      </c>
      <c r="C348">
        <v>20011215</v>
      </c>
      <c r="D348">
        <v>19971206</v>
      </c>
      <c r="E348" t="s">
        <v>1112</v>
      </c>
      <c r="G348" t="s">
        <v>1130</v>
      </c>
      <c r="H348">
        <v>4</v>
      </c>
      <c r="I348">
        <v>1.8089999999999999</v>
      </c>
      <c r="J348">
        <v>19900731</v>
      </c>
      <c r="K348">
        <v>19971206</v>
      </c>
      <c r="L348" t="s">
        <v>16</v>
      </c>
    </row>
    <row r="349" spans="1:12" x14ac:dyDescent="0.25">
      <c r="A349" t="s">
        <v>1272</v>
      </c>
      <c r="B349" t="s">
        <v>1134</v>
      </c>
      <c r="C349">
        <v>20100225</v>
      </c>
      <c r="D349">
        <v>20210525</v>
      </c>
      <c r="E349" t="s">
        <v>1112</v>
      </c>
      <c r="G349" t="s">
        <v>1126</v>
      </c>
      <c r="H349">
        <v>4</v>
      </c>
      <c r="I349">
        <v>1.8089999999999999</v>
      </c>
      <c r="J349">
        <v>19890817</v>
      </c>
      <c r="K349">
        <v>19971215</v>
      </c>
      <c r="L349" t="s">
        <v>803</v>
      </c>
    </row>
    <row r="350" spans="1:12" x14ac:dyDescent="0.25">
      <c r="A350" t="s">
        <v>1352</v>
      </c>
      <c r="B350" t="s">
        <v>1134</v>
      </c>
      <c r="C350">
        <v>20140320</v>
      </c>
      <c r="D350">
        <v>20090409</v>
      </c>
      <c r="E350" t="s">
        <v>1112</v>
      </c>
      <c r="G350" t="s">
        <v>1175</v>
      </c>
      <c r="H350">
        <v>4</v>
      </c>
      <c r="I350">
        <v>1.8089999999999999</v>
      </c>
      <c r="J350">
        <v>19910604</v>
      </c>
      <c r="K350">
        <v>19980117</v>
      </c>
      <c r="L350" t="s">
        <v>16</v>
      </c>
    </row>
    <row r="351" spans="1:12" x14ac:dyDescent="0.25">
      <c r="A351" t="s">
        <v>1336</v>
      </c>
      <c r="B351" t="s">
        <v>1154</v>
      </c>
      <c r="C351">
        <v>20230228</v>
      </c>
      <c r="D351">
        <v>20230527</v>
      </c>
      <c r="E351" t="s">
        <v>1112</v>
      </c>
      <c r="F351">
        <v>4</v>
      </c>
      <c r="G351" t="s">
        <v>1126</v>
      </c>
      <c r="H351">
        <v>4</v>
      </c>
      <c r="I351">
        <v>1.8089999999999999</v>
      </c>
      <c r="J351">
        <v>19901109</v>
      </c>
      <c r="K351">
        <v>19980112</v>
      </c>
      <c r="L351" t="s">
        <v>16</v>
      </c>
    </row>
    <row r="352" spans="1:12" x14ac:dyDescent="0.25">
      <c r="A352" t="s">
        <v>1509</v>
      </c>
      <c r="B352" t="s">
        <v>1134</v>
      </c>
      <c r="C352">
        <v>20230108</v>
      </c>
      <c r="D352">
        <v>20220323</v>
      </c>
      <c r="E352" t="s">
        <v>1112</v>
      </c>
      <c r="G352" t="s">
        <v>1130</v>
      </c>
      <c r="H352">
        <v>4</v>
      </c>
      <c r="I352">
        <v>1.8089999999999999</v>
      </c>
      <c r="J352">
        <v>19901108</v>
      </c>
      <c r="K352">
        <v>19980102</v>
      </c>
      <c r="L352" t="s">
        <v>16</v>
      </c>
    </row>
    <row r="353" spans="1:12" x14ac:dyDescent="0.25">
      <c r="A353" t="s">
        <v>1474</v>
      </c>
      <c r="B353" t="s">
        <v>1154</v>
      </c>
      <c r="C353">
        <v>20110824</v>
      </c>
      <c r="D353">
        <v>20051010</v>
      </c>
      <c r="E353" t="s">
        <v>1112</v>
      </c>
      <c r="G353" t="s">
        <v>1113</v>
      </c>
      <c r="H353">
        <v>4</v>
      </c>
      <c r="I353">
        <v>1.8089999999999999</v>
      </c>
      <c r="J353">
        <v>19890706</v>
      </c>
      <c r="K353">
        <v>19980327</v>
      </c>
      <c r="L353" t="s">
        <v>16</v>
      </c>
    </row>
    <row r="354" spans="1:12" x14ac:dyDescent="0.25">
      <c r="A354" t="s">
        <v>1162</v>
      </c>
      <c r="B354" t="s">
        <v>1154</v>
      </c>
      <c r="C354">
        <v>20050318</v>
      </c>
      <c r="D354">
        <v>20051105</v>
      </c>
      <c r="E354" t="s">
        <v>1112</v>
      </c>
      <c r="G354" t="s">
        <v>1113</v>
      </c>
      <c r="H354">
        <v>4</v>
      </c>
      <c r="I354">
        <v>1.8089999999999999</v>
      </c>
      <c r="J354">
        <v>19901005</v>
      </c>
      <c r="K354">
        <v>19980331</v>
      </c>
      <c r="L354" t="s">
        <v>16</v>
      </c>
    </row>
    <row r="355" spans="1:12" x14ac:dyDescent="0.25">
      <c r="A355" t="s">
        <v>1297</v>
      </c>
      <c r="B355" t="s">
        <v>1134</v>
      </c>
      <c r="C355">
        <v>20140801</v>
      </c>
      <c r="D355">
        <v>20190612</v>
      </c>
      <c r="E355" t="s">
        <v>1112</v>
      </c>
      <c r="G355" t="s">
        <v>1116</v>
      </c>
      <c r="H355">
        <v>4</v>
      </c>
      <c r="I355">
        <v>1.8089999999999999</v>
      </c>
      <c r="J355">
        <v>19890411</v>
      </c>
      <c r="K355">
        <v>19980416</v>
      </c>
      <c r="L355" t="s">
        <v>16</v>
      </c>
    </row>
    <row r="356" spans="1:12" x14ac:dyDescent="0.25">
      <c r="A356" t="s">
        <v>1224</v>
      </c>
      <c r="B356" t="s">
        <v>1115</v>
      </c>
      <c r="C356">
        <v>20250801</v>
      </c>
      <c r="D356">
        <v>20180705</v>
      </c>
      <c r="E356" t="s">
        <v>1112</v>
      </c>
      <c r="F356">
        <v>4</v>
      </c>
      <c r="G356" t="s">
        <v>1113</v>
      </c>
      <c r="H356">
        <v>4</v>
      </c>
      <c r="I356">
        <v>1.8089999999999999</v>
      </c>
      <c r="J356">
        <v>19890622</v>
      </c>
      <c r="K356">
        <v>20180705</v>
      </c>
      <c r="L356" t="s">
        <v>803</v>
      </c>
    </row>
    <row r="357" spans="1:12" x14ac:dyDescent="0.25">
      <c r="A357" t="s">
        <v>1192</v>
      </c>
      <c r="B357" t="s">
        <v>1154</v>
      </c>
      <c r="C357">
        <v>20061020</v>
      </c>
      <c r="D357">
        <v>20200929</v>
      </c>
      <c r="E357" t="s">
        <v>1112</v>
      </c>
      <c r="G357" t="s">
        <v>1113</v>
      </c>
      <c r="H357">
        <v>4</v>
      </c>
      <c r="I357">
        <v>1.8089999999999999</v>
      </c>
      <c r="J357">
        <v>19891123</v>
      </c>
      <c r="K357">
        <v>19980827</v>
      </c>
      <c r="L357" t="s">
        <v>16</v>
      </c>
    </row>
    <row r="358" spans="1:12" x14ac:dyDescent="0.25">
      <c r="A358" t="s">
        <v>1290</v>
      </c>
      <c r="B358" t="s">
        <v>1125</v>
      </c>
      <c r="C358">
        <v>20240927</v>
      </c>
      <c r="D358">
        <v>20210731</v>
      </c>
      <c r="E358" t="s">
        <v>1112</v>
      </c>
      <c r="G358" t="s">
        <v>1113</v>
      </c>
      <c r="H358">
        <v>4</v>
      </c>
      <c r="I358">
        <v>1.8089999999999999</v>
      </c>
      <c r="J358">
        <v>19880422</v>
      </c>
      <c r="K358">
        <v>19880422</v>
      </c>
      <c r="L358" t="s">
        <v>803</v>
      </c>
    </row>
    <row r="359" spans="1:12" x14ac:dyDescent="0.25">
      <c r="A359" t="s">
        <v>1295</v>
      </c>
      <c r="B359" t="s">
        <v>1165</v>
      </c>
      <c r="C359">
        <v>20190326</v>
      </c>
      <c r="D359">
        <v>20150820</v>
      </c>
      <c r="E359" t="s">
        <v>1112</v>
      </c>
      <c r="G359" t="s">
        <v>1144</v>
      </c>
      <c r="H359">
        <v>4</v>
      </c>
      <c r="I359">
        <v>1.8089999999999999</v>
      </c>
      <c r="J359">
        <v>19900321</v>
      </c>
      <c r="K359">
        <v>19990414</v>
      </c>
      <c r="L359" t="s">
        <v>803</v>
      </c>
    </row>
    <row r="360" spans="1:12" x14ac:dyDescent="0.25">
      <c r="A360" t="s">
        <v>1363</v>
      </c>
      <c r="B360" t="s">
        <v>1134</v>
      </c>
      <c r="C360">
        <v>20090304</v>
      </c>
      <c r="D360">
        <v>20180105</v>
      </c>
      <c r="E360" t="s">
        <v>1112</v>
      </c>
      <c r="G360" t="s">
        <v>1130</v>
      </c>
      <c r="H360">
        <v>4</v>
      </c>
      <c r="I360">
        <v>1.8089999999999999</v>
      </c>
      <c r="J360">
        <v>19900427</v>
      </c>
      <c r="K360">
        <v>19990120</v>
      </c>
      <c r="L360" t="s">
        <v>16</v>
      </c>
    </row>
    <row r="361" spans="1:12" x14ac:dyDescent="0.25">
      <c r="A361" t="s">
        <v>1469</v>
      </c>
      <c r="B361" t="s">
        <v>1154</v>
      </c>
      <c r="C361">
        <v>20130916</v>
      </c>
      <c r="D361">
        <v>20220122</v>
      </c>
      <c r="E361" t="s">
        <v>1112</v>
      </c>
      <c r="G361" t="s">
        <v>1175</v>
      </c>
      <c r="H361">
        <v>4</v>
      </c>
      <c r="I361">
        <v>1.8089999999999999</v>
      </c>
      <c r="J361">
        <v>19930630</v>
      </c>
      <c r="K361">
        <v>19980406</v>
      </c>
      <c r="L361" t="s">
        <v>16</v>
      </c>
    </row>
    <row r="362" spans="1:12" x14ac:dyDescent="0.25">
      <c r="A362" t="s">
        <v>1127</v>
      </c>
      <c r="B362" t="s">
        <v>1128</v>
      </c>
      <c r="C362">
        <v>20240605</v>
      </c>
      <c r="D362">
        <v>20180209</v>
      </c>
      <c r="E362" t="s">
        <v>1112</v>
      </c>
      <c r="G362" t="s">
        <v>1113</v>
      </c>
      <c r="H362">
        <v>4</v>
      </c>
      <c r="I362">
        <v>1.8089999999999999</v>
      </c>
      <c r="J362">
        <v>19880526</v>
      </c>
      <c r="K362">
        <v>19880526</v>
      </c>
      <c r="L362" t="s">
        <v>803</v>
      </c>
    </row>
    <row r="363" spans="1:12" x14ac:dyDescent="0.25">
      <c r="A363" t="s">
        <v>1440</v>
      </c>
      <c r="B363" t="s">
        <v>1441</v>
      </c>
      <c r="C363">
        <v>20200919</v>
      </c>
      <c r="D363">
        <v>20200709</v>
      </c>
      <c r="E363" t="s">
        <v>1112</v>
      </c>
      <c r="F363">
        <v>4</v>
      </c>
      <c r="G363" t="s">
        <v>1130</v>
      </c>
      <c r="H363">
        <v>4</v>
      </c>
      <c r="I363">
        <v>1.8089999999999999</v>
      </c>
      <c r="J363">
        <v>19920415</v>
      </c>
      <c r="K363">
        <v>20180814</v>
      </c>
      <c r="L363" t="s">
        <v>16</v>
      </c>
    </row>
    <row r="364" spans="1:12" x14ac:dyDescent="0.25">
      <c r="A364" t="s">
        <v>1530</v>
      </c>
      <c r="B364" t="s">
        <v>1154</v>
      </c>
      <c r="C364">
        <v>20020705</v>
      </c>
      <c r="D364">
        <v>20191220</v>
      </c>
      <c r="E364" t="s">
        <v>1112</v>
      </c>
      <c r="G364" t="s">
        <v>1130</v>
      </c>
      <c r="H364">
        <v>4</v>
      </c>
      <c r="I364">
        <v>1.8089999999999999</v>
      </c>
      <c r="J364">
        <v>19910820</v>
      </c>
      <c r="K364">
        <v>19980602</v>
      </c>
      <c r="L364" t="s">
        <v>16</v>
      </c>
    </row>
    <row r="365" spans="1:12" x14ac:dyDescent="0.25">
      <c r="A365" t="s">
        <v>1506</v>
      </c>
      <c r="B365" t="s">
        <v>1177</v>
      </c>
      <c r="C365">
        <v>20190921</v>
      </c>
      <c r="D365">
        <v>20210803</v>
      </c>
      <c r="E365" t="s">
        <v>1112</v>
      </c>
      <c r="F365">
        <v>4</v>
      </c>
      <c r="G365" t="s">
        <v>1126</v>
      </c>
      <c r="H365">
        <v>4</v>
      </c>
      <c r="I365">
        <v>1.8089999999999999</v>
      </c>
      <c r="J365">
        <v>19931117</v>
      </c>
      <c r="K365">
        <v>20180917</v>
      </c>
      <c r="L365" t="s">
        <v>16</v>
      </c>
    </row>
    <row r="366" spans="1:12" x14ac:dyDescent="0.25">
      <c r="A366" t="s">
        <v>1522</v>
      </c>
      <c r="B366" t="s">
        <v>1165</v>
      </c>
      <c r="C366">
        <v>20140617</v>
      </c>
      <c r="D366">
        <v>20201211</v>
      </c>
      <c r="E366" t="s">
        <v>1112</v>
      </c>
      <c r="G366" t="s">
        <v>1113</v>
      </c>
      <c r="H366">
        <v>4</v>
      </c>
      <c r="I366">
        <v>1.8089999999999999</v>
      </c>
      <c r="J366">
        <v>19890407</v>
      </c>
      <c r="K366">
        <v>19980815</v>
      </c>
      <c r="L366" t="s">
        <v>16</v>
      </c>
    </row>
    <row r="367" spans="1:12" x14ac:dyDescent="0.25">
      <c r="A367" t="s">
        <v>1226</v>
      </c>
      <c r="B367" t="s">
        <v>1125</v>
      </c>
      <c r="C367">
        <v>20230315</v>
      </c>
      <c r="D367">
        <v>20210424</v>
      </c>
      <c r="E367" t="s">
        <v>1112</v>
      </c>
      <c r="G367" t="s">
        <v>1113</v>
      </c>
      <c r="H367">
        <v>4</v>
      </c>
      <c r="I367">
        <v>1.8089999999999999</v>
      </c>
      <c r="J367">
        <v>19881219</v>
      </c>
      <c r="K367">
        <v>19881219</v>
      </c>
      <c r="L367" t="s">
        <v>16</v>
      </c>
    </row>
    <row r="368" spans="1:12" x14ac:dyDescent="0.25">
      <c r="A368" t="s">
        <v>1328</v>
      </c>
      <c r="B368" t="s">
        <v>1128</v>
      </c>
      <c r="C368">
        <v>20080920</v>
      </c>
      <c r="D368">
        <v>20050919</v>
      </c>
      <c r="E368" t="s">
        <v>1112</v>
      </c>
      <c r="G368" t="s">
        <v>1175</v>
      </c>
      <c r="H368">
        <v>4</v>
      </c>
      <c r="I368">
        <v>1.8089999999999999</v>
      </c>
      <c r="J368">
        <v>19890110</v>
      </c>
      <c r="K368">
        <v>19890110</v>
      </c>
      <c r="L368" t="s">
        <v>16</v>
      </c>
    </row>
    <row r="369" spans="1:12" x14ac:dyDescent="0.25">
      <c r="A369" t="s">
        <v>1168</v>
      </c>
      <c r="B369" t="s">
        <v>1134</v>
      </c>
      <c r="C369">
        <v>20250729</v>
      </c>
      <c r="D369">
        <v>19890825</v>
      </c>
      <c r="E369" t="s">
        <v>1112</v>
      </c>
      <c r="G369" t="s">
        <v>1113</v>
      </c>
      <c r="H369">
        <v>4</v>
      </c>
      <c r="I369">
        <v>1.8089999999999999</v>
      </c>
      <c r="J369">
        <v>19890505</v>
      </c>
      <c r="K369">
        <v>19890505</v>
      </c>
      <c r="L369" t="s">
        <v>803</v>
      </c>
    </row>
    <row r="370" spans="1:12" x14ac:dyDescent="0.25">
      <c r="A370" t="s">
        <v>1457</v>
      </c>
      <c r="B370" t="s">
        <v>1134</v>
      </c>
      <c r="C370">
        <v>20060705</v>
      </c>
      <c r="D370">
        <v>20070310</v>
      </c>
      <c r="E370" t="s">
        <v>1112</v>
      </c>
      <c r="G370" t="s">
        <v>1126</v>
      </c>
      <c r="H370">
        <v>4</v>
      </c>
      <c r="I370">
        <v>1.8089999999999999</v>
      </c>
      <c r="J370">
        <v>19890215</v>
      </c>
      <c r="K370">
        <v>19890215</v>
      </c>
      <c r="L370" t="s">
        <v>16</v>
      </c>
    </row>
    <row r="371" spans="1:12" x14ac:dyDescent="0.25">
      <c r="A371" t="s">
        <v>1829</v>
      </c>
      <c r="B371" t="s">
        <v>1417</v>
      </c>
      <c r="C371">
        <v>20251108</v>
      </c>
      <c r="D371">
        <v>20231109</v>
      </c>
      <c r="E371" t="s">
        <v>1183</v>
      </c>
      <c r="F371">
        <v>5</v>
      </c>
      <c r="G371" t="s">
        <v>1144</v>
      </c>
      <c r="H371">
        <v>4</v>
      </c>
      <c r="I371">
        <v>1.8089999999999999</v>
      </c>
      <c r="J371">
        <v>19850912</v>
      </c>
      <c r="K371">
        <v>20231109</v>
      </c>
      <c r="L371" t="s">
        <v>16</v>
      </c>
    </row>
    <row r="372" spans="1:12" x14ac:dyDescent="0.25">
      <c r="A372" t="s">
        <v>1513</v>
      </c>
      <c r="B372" t="s">
        <v>1134</v>
      </c>
      <c r="C372">
        <v>20230503</v>
      </c>
      <c r="D372">
        <v>20170520</v>
      </c>
      <c r="E372" t="s">
        <v>1112</v>
      </c>
      <c r="G372" t="s">
        <v>1113</v>
      </c>
      <c r="H372">
        <v>4</v>
      </c>
      <c r="I372">
        <v>1.8089999999999999</v>
      </c>
      <c r="J372">
        <v>19890309</v>
      </c>
      <c r="K372">
        <v>19890309</v>
      </c>
      <c r="L372" t="s">
        <v>16</v>
      </c>
    </row>
    <row r="373" spans="1:12" x14ac:dyDescent="0.25">
      <c r="A373" t="s">
        <v>1174</v>
      </c>
      <c r="B373" t="s">
        <v>1154</v>
      </c>
      <c r="C373">
        <v>20181020</v>
      </c>
      <c r="D373">
        <v>20220625</v>
      </c>
      <c r="E373" t="s">
        <v>1112</v>
      </c>
      <c r="G373" t="s">
        <v>1175</v>
      </c>
      <c r="H373">
        <v>4</v>
      </c>
      <c r="I373">
        <v>1.8089999999999999</v>
      </c>
      <c r="J373">
        <v>19921116</v>
      </c>
      <c r="K373">
        <v>19981006</v>
      </c>
      <c r="L373" t="s">
        <v>16</v>
      </c>
    </row>
    <row r="374" spans="1:12" x14ac:dyDescent="0.25">
      <c r="A374" t="s">
        <v>1548</v>
      </c>
      <c r="B374" t="s">
        <v>1134</v>
      </c>
      <c r="C374">
        <v>20220724</v>
      </c>
      <c r="D374">
        <v>19981006</v>
      </c>
      <c r="E374" t="s">
        <v>1112</v>
      </c>
      <c r="G374" t="s">
        <v>1130</v>
      </c>
      <c r="H374">
        <v>4</v>
      </c>
      <c r="I374">
        <v>1.8089999999999999</v>
      </c>
      <c r="J374">
        <v>19890224</v>
      </c>
      <c r="K374">
        <v>19981006</v>
      </c>
      <c r="L374" t="s">
        <v>16</v>
      </c>
    </row>
    <row r="375" spans="1:12" x14ac:dyDescent="0.25">
      <c r="A375" t="s">
        <v>1365</v>
      </c>
      <c r="B375" t="s">
        <v>1125</v>
      </c>
      <c r="C375">
        <v>20161027</v>
      </c>
      <c r="D375">
        <v>20171017</v>
      </c>
      <c r="E375" t="s">
        <v>1112</v>
      </c>
      <c r="G375" t="s">
        <v>1175</v>
      </c>
      <c r="H375">
        <v>4</v>
      </c>
      <c r="I375">
        <v>1.8089999999999999</v>
      </c>
      <c r="J375">
        <v>19890501</v>
      </c>
      <c r="K375">
        <v>19890501</v>
      </c>
      <c r="L375" t="s">
        <v>16</v>
      </c>
    </row>
    <row r="376" spans="1:12" x14ac:dyDescent="0.25">
      <c r="A376" t="s">
        <v>1525</v>
      </c>
      <c r="B376" t="s">
        <v>1111</v>
      </c>
      <c r="C376">
        <v>20220224</v>
      </c>
      <c r="D376">
        <v>20190119</v>
      </c>
      <c r="E376" t="s">
        <v>1112</v>
      </c>
      <c r="F376">
        <v>4</v>
      </c>
      <c r="G376" t="s">
        <v>1116</v>
      </c>
      <c r="H376">
        <v>4</v>
      </c>
      <c r="I376">
        <v>1.8089999999999999</v>
      </c>
      <c r="J376">
        <v>19890501</v>
      </c>
      <c r="K376">
        <v>20190119</v>
      </c>
      <c r="L376" t="s">
        <v>803</v>
      </c>
    </row>
    <row r="377" spans="1:12" x14ac:dyDescent="0.25">
      <c r="A377" t="s">
        <v>1374</v>
      </c>
      <c r="B377" t="s">
        <v>1154</v>
      </c>
      <c r="C377">
        <v>20250310</v>
      </c>
      <c r="D377">
        <v>20201003</v>
      </c>
      <c r="E377" t="s">
        <v>1112</v>
      </c>
      <c r="G377" t="s">
        <v>1130</v>
      </c>
      <c r="H377">
        <v>4</v>
      </c>
      <c r="I377">
        <v>1.8089999999999999</v>
      </c>
      <c r="J377">
        <v>19890614</v>
      </c>
      <c r="K377">
        <v>19890614</v>
      </c>
      <c r="L377" t="s">
        <v>803</v>
      </c>
    </row>
    <row r="378" spans="1:12" x14ac:dyDescent="0.25">
      <c r="A378" t="s">
        <v>1235</v>
      </c>
      <c r="B378" t="s">
        <v>1154</v>
      </c>
      <c r="C378">
        <v>20120701</v>
      </c>
      <c r="D378">
        <v>20120302</v>
      </c>
      <c r="E378" t="s">
        <v>1112</v>
      </c>
      <c r="G378" t="s">
        <v>1130</v>
      </c>
      <c r="H378">
        <v>4</v>
      </c>
      <c r="I378">
        <v>1.8089999999999999</v>
      </c>
      <c r="J378">
        <v>19890602</v>
      </c>
      <c r="K378">
        <v>19890602</v>
      </c>
      <c r="L378" t="s">
        <v>16</v>
      </c>
    </row>
    <row r="379" spans="1:12" x14ac:dyDescent="0.25">
      <c r="A379" t="s">
        <v>1334</v>
      </c>
      <c r="B379" t="s">
        <v>1154</v>
      </c>
      <c r="C379">
        <v>20000408</v>
      </c>
      <c r="D379">
        <v>19990413</v>
      </c>
      <c r="E379" t="s">
        <v>1112</v>
      </c>
      <c r="G379" t="s">
        <v>1130</v>
      </c>
      <c r="H379">
        <v>4</v>
      </c>
      <c r="I379">
        <v>1.8089999999999999</v>
      </c>
      <c r="J379">
        <v>19890915</v>
      </c>
      <c r="K379">
        <v>19890915</v>
      </c>
      <c r="L379" t="s">
        <v>16</v>
      </c>
    </row>
    <row r="380" spans="1:12" x14ac:dyDescent="0.25">
      <c r="A380" t="s">
        <v>1466</v>
      </c>
      <c r="B380" t="s">
        <v>1154</v>
      </c>
      <c r="C380">
        <v>20110618</v>
      </c>
      <c r="D380">
        <v>20051220</v>
      </c>
      <c r="E380" t="s">
        <v>1112</v>
      </c>
      <c r="G380" t="s">
        <v>1126</v>
      </c>
      <c r="H380">
        <v>4</v>
      </c>
      <c r="I380">
        <v>1.8089999999999999</v>
      </c>
      <c r="J380">
        <v>19900305</v>
      </c>
      <c r="K380">
        <v>19900305</v>
      </c>
      <c r="L380" t="s">
        <v>16</v>
      </c>
    </row>
    <row r="381" spans="1:12" x14ac:dyDescent="0.25">
      <c r="A381" t="s">
        <v>1582</v>
      </c>
      <c r="B381" t="s">
        <v>1125</v>
      </c>
      <c r="C381">
        <v>20050813</v>
      </c>
      <c r="D381">
        <v>20140409</v>
      </c>
      <c r="E381" t="s">
        <v>1112</v>
      </c>
      <c r="G381" t="s">
        <v>1113</v>
      </c>
      <c r="H381">
        <v>4</v>
      </c>
      <c r="I381">
        <v>1.8089999999999999</v>
      </c>
      <c r="J381">
        <v>19891010</v>
      </c>
      <c r="K381">
        <v>19891010</v>
      </c>
      <c r="L381" t="s">
        <v>803</v>
      </c>
    </row>
    <row r="382" spans="1:12" x14ac:dyDescent="0.25">
      <c r="A382" t="s">
        <v>1499</v>
      </c>
      <c r="B382" t="s">
        <v>1154</v>
      </c>
      <c r="C382">
        <v>20120704</v>
      </c>
      <c r="D382">
        <v>20090425</v>
      </c>
      <c r="E382" t="s">
        <v>1112</v>
      </c>
      <c r="G382" t="s">
        <v>1130</v>
      </c>
      <c r="H382">
        <v>4</v>
      </c>
      <c r="I382">
        <v>1.8089999999999999</v>
      </c>
      <c r="J382">
        <v>19890825</v>
      </c>
      <c r="K382">
        <v>19890825</v>
      </c>
      <c r="L382" t="s">
        <v>16</v>
      </c>
    </row>
    <row r="383" spans="1:12" x14ac:dyDescent="0.25">
      <c r="A383" t="s">
        <v>1318</v>
      </c>
      <c r="B383" t="s">
        <v>1154</v>
      </c>
      <c r="C383">
        <v>20150905</v>
      </c>
      <c r="D383">
        <v>20060607</v>
      </c>
      <c r="E383" t="s">
        <v>1112</v>
      </c>
      <c r="G383" t="s">
        <v>1130</v>
      </c>
      <c r="H383">
        <v>4</v>
      </c>
      <c r="I383">
        <v>1.8089999999999999</v>
      </c>
      <c r="J383">
        <v>19890720</v>
      </c>
      <c r="K383">
        <v>19890720</v>
      </c>
      <c r="L383" t="s">
        <v>803</v>
      </c>
    </row>
    <row r="384" spans="1:12" x14ac:dyDescent="0.25">
      <c r="A384" t="s">
        <v>1350</v>
      </c>
      <c r="B384" t="s">
        <v>1154</v>
      </c>
      <c r="C384">
        <v>20200128</v>
      </c>
      <c r="D384">
        <v>20140528</v>
      </c>
      <c r="E384" t="s">
        <v>1112</v>
      </c>
      <c r="G384" t="s">
        <v>1130</v>
      </c>
      <c r="H384">
        <v>4</v>
      </c>
      <c r="I384">
        <v>1.8089999999999999</v>
      </c>
      <c r="J384">
        <v>19890706</v>
      </c>
      <c r="K384">
        <v>19890706</v>
      </c>
      <c r="L384" t="s">
        <v>16</v>
      </c>
    </row>
    <row r="385" spans="1:12" x14ac:dyDescent="0.25">
      <c r="A385" t="s">
        <v>1589</v>
      </c>
      <c r="B385" t="s">
        <v>1125</v>
      </c>
      <c r="C385">
        <v>20211025</v>
      </c>
      <c r="D385">
        <v>20190921</v>
      </c>
      <c r="E385" t="s">
        <v>1112</v>
      </c>
      <c r="G385" t="s">
        <v>1113</v>
      </c>
      <c r="H385">
        <v>4</v>
      </c>
      <c r="I385">
        <v>1.8089999999999999</v>
      </c>
      <c r="J385">
        <v>19890824</v>
      </c>
      <c r="K385">
        <v>19890824</v>
      </c>
      <c r="L385" t="s">
        <v>803</v>
      </c>
    </row>
    <row r="386" spans="1:12" x14ac:dyDescent="0.25">
      <c r="A386" t="s">
        <v>1271</v>
      </c>
      <c r="B386" t="s">
        <v>1154</v>
      </c>
      <c r="C386">
        <v>20140614</v>
      </c>
      <c r="D386">
        <v>20130508</v>
      </c>
      <c r="E386" t="s">
        <v>1112</v>
      </c>
      <c r="G386" t="s">
        <v>1113</v>
      </c>
      <c r="H386">
        <v>4</v>
      </c>
      <c r="I386">
        <v>1.8089999999999999</v>
      </c>
      <c r="J386">
        <v>19890927</v>
      </c>
      <c r="K386">
        <v>19890927</v>
      </c>
      <c r="L386" t="s">
        <v>16</v>
      </c>
    </row>
    <row r="387" spans="1:12" x14ac:dyDescent="0.25">
      <c r="A387" t="s">
        <v>1468</v>
      </c>
      <c r="B387" t="s">
        <v>1154</v>
      </c>
      <c r="C387">
        <v>20150708</v>
      </c>
      <c r="D387">
        <v>20131025</v>
      </c>
      <c r="E387" t="s">
        <v>1112</v>
      </c>
      <c r="G387" t="s">
        <v>1113</v>
      </c>
      <c r="H387">
        <v>4</v>
      </c>
      <c r="I387">
        <v>1.8089999999999999</v>
      </c>
      <c r="J387">
        <v>19890913</v>
      </c>
      <c r="K387">
        <v>19890913</v>
      </c>
      <c r="L387" t="s">
        <v>803</v>
      </c>
    </row>
    <row r="388" spans="1:12" x14ac:dyDescent="0.25">
      <c r="A388" t="s">
        <v>1496</v>
      </c>
      <c r="B388" t="s">
        <v>1154</v>
      </c>
      <c r="C388">
        <v>20080525</v>
      </c>
      <c r="D388">
        <v>20231026</v>
      </c>
      <c r="E388" t="s">
        <v>1112</v>
      </c>
      <c r="G388" t="s">
        <v>1130</v>
      </c>
      <c r="H388">
        <v>4</v>
      </c>
      <c r="I388">
        <v>1.8089999999999999</v>
      </c>
      <c r="J388">
        <v>19890922</v>
      </c>
      <c r="K388">
        <v>19890922</v>
      </c>
      <c r="L388" t="s">
        <v>16</v>
      </c>
    </row>
    <row r="389" spans="1:12" x14ac:dyDescent="0.25">
      <c r="A389" t="s">
        <v>1325</v>
      </c>
      <c r="B389" t="s">
        <v>1326</v>
      </c>
      <c r="C389">
        <v>20230509</v>
      </c>
      <c r="E389" t="s">
        <v>1112</v>
      </c>
      <c r="F389">
        <v>4</v>
      </c>
      <c r="G389" t="s">
        <v>1130</v>
      </c>
      <c r="H389">
        <v>4</v>
      </c>
      <c r="I389">
        <v>1.8089999999999999</v>
      </c>
      <c r="J389">
        <v>19930831</v>
      </c>
      <c r="K389">
        <v>20190306</v>
      </c>
      <c r="L389" t="s">
        <v>16</v>
      </c>
    </row>
    <row r="390" spans="1:12" x14ac:dyDescent="0.25">
      <c r="A390" t="s">
        <v>1148</v>
      </c>
      <c r="B390" t="s">
        <v>1149</v>
      </c>
      <c r="C390">
        <v>20240405</v>
      </c>
      <c r="D390">
        <v>20210325</v>
      </c>
      <c r="E390" t="s">
        <v>1112</v>
      </c>
      <c r="G390" t="s">
        <v>1150</v>
      </c>
      <c r="H390">
        <v>4</v>
      </c>
      <c r="I390">
        <v>1.8089999999999999</v>
      </c>
      <c r="J390">
        <v>19910725</v>
      </c>
      <c r="K390">
        <v>19990213</v>
      </c>
      <c r="L390" t="s">
        <v>16</v>
      </c>
    </row>
    <row r="391" spans="1:12" x14ac:dyDescent="0.25">
      <c r="A391" t="s">
        <v>1261</v>
      </c>
      <c r="B391" t="s">
        <v>1134</v>
      </c>
      <c r="C391">
        <v>20040712</v>
      </c>
      <c r="D391">
        <v>20010713</v>
      </c>
      <c r="E391" t="s">
        <v>1112</v>
      </c>
      <c r="G391" t="s">
        <v>1130</v>
      </c>
      <c r="H391">
        <v>4</v>
      </c>
      <c r="I391">
        <v>1.8089999999999999</v>
      </c>
      <c r="J391">
        <v>19910726</v>
      </c>
      <c r="K391">
        <v>19990222</v>
      </c>
      <c r="L391" t="s">
        <v>16</v>
      </c>
    </row>
    <row r="392" spans="1:12" x14ac:dyDescent="0.25">
      <c r="A392" t="s">
        <v>1406</v>
      </c>
      <c r="B392" t="s">
        <v>1134</v>
      </c>
      <c r="C392">
        <v>20250706</v>
      </c>
      <c r="D392">
        <v>20191005</v>
      </c>
      <c r="E392" t="s">
        <v>1112</v>
      </c>
      <c r="F392">
        <v>4</v>
      </c>
      <c r="G392" t="s">
        <v>1175</v>
      </c>
      <c r="H392">
        <v>4</v>
      </c>
      <c r="I392">
        <v>1.8089999999999999</v>
      </c>
      <c r="J392">
        <v>19910410</v>
      </c>
      <c r="K392">
        <v>19990308</v>
      </c>
      <c r="L392" t="s">
        <v>803</v>
      </c>
    </row>
    <row r="393" spans="1:12" x14ac:dyDescent="0.25">
      <c r="A393" t="s">
        <v>1388</v>
      </c>
      <c r="B393" t="s">
        <v>1149</v>
      </c>
      <c r="C393">
        <v>20180330</v>
      </c>
      <c r="D393">
        <v>20210517</v>
      </c>
      <c r="E393" t="s">
        <v>1112</v>
      </c>
      <c r="G393" t="s">
        <v>1241</v>
      </c>
      <c r="H393">
        <v>4</v>
      </c>
      <c r="I393">
        <v>1.8089999999999999</v>
      </c>
      <c r="J393">
        <v>19891128</v>
      </c>
      <c r="K393">
        <v>20010713</v>
      </c>
      <c r="L393" t="s">
        <v>803</v>
      </c>
    </row>
    <row r="394" spans="1:12" x14ac:dyDescent="0.25">
      <c r="A394" t="s">
        <v>1574</v>
      </c>
      <c r="B394" t="s">
        <v>1154</v>
      </c>
      <c r="C394">
        <v>20100424</v>
      </c>
      <c r="D394">
        <v>20230626</v>
      </c>
      <c r="E394" t="s">
        <v>1112</v>
      </c>
      <c r="G394" t="s">
        <v>1130</v>
      </c>
      <c r="H394">
        <v>4</v>
      </c>
      <c r="I394">
        <v>1.8089999999999999</v>
      </c>
      <c r="J394">
        <v>19900105</v>
      </c>
      <c r="K394">
        <v>19900105</v>
      </c>
      <c r="L394" t="s">
        <v>16</v>
      </c>
    </row>
    <row r="395" spans="1:12" x14ac:dyDescent="0.25">
      <c r="A395" t="s">
        <v>1428</v>
      </c>
      <c r="B395" t="s">
        <v>1154</v>
      </c>
      <c r="C395">
        <v>20170310</v>
      </c>
      <c r="D395">
        <v>20220725</v>
      </c>
      <c r="E395" t="s">
        <v>1112</v>
      </c>
      <c r="G395" t="s">
        <v>1126</v>
      </c>
      <c r="H395">
        <v>4</v>
      </c>
      <c r="I395">
        <v>1.8089999999999999</v>
      </c>
      <c r="J395">
        <v>19900221</v>
      </c>
      <c r="K395">
        <v>19900221</v>
      </c>
      <c r="L395" t="s">
        <v>16</v>
      </c>
    </row>
    <row r="396" spans="1:12" x14ac:dyDescent="0.25">
      <c r="A396" t="s">
        <v>1535</v>
      </c>
      <c r="B396" t="s">
        <v>1154</v>
      </c>
      <c r="C396">
        <v>20241122</v>
      </c>
      <c r="D396">
        <v>20030128</v>
      </c>
      <c r="E396" t="s">
        <v>1112</v>
      </c>
      <c r="G396" t="s">
        <v>1130</v>
      </c>
      <c r="H396">
        <v>4</v>
      </c>
      <c r="I396">
        <v>1.8089999999999999</v>
      </c>
      <c r="J396">
        <v>19900316</v>
      </c>
      <c r="K396">
        <v>19900316</v>
      </c>
      <c r="L396" t="s">
        <v>803</v>
      </c>
    </row>
    <row r="397" spans="1:12" x14ac:dyDescent="0.25">
      <c r="A397" t="s">
        <v>1216</v>
      </c>
      <c r="B397" t="s">
        <v>1154</v>
      </c>
      <c r="C397">
        <v>20101120</v>
      </c>
      <c r="D397">
        <v>20170301</v>
      </c>
      <c r="E397" t="s">
        <v>1112</v>
      </c>
      <c r="G397" t="s">
        <v>1130</v>
      </c>
      <c r="H397">
        <v>4</v>
      </c>
      <c r="I397">
        <v>1.8089999999999999</v>
      </c>
      <c r="J397">
        <v>19900327</v>
      </c>
      <c r="K397">
        <v>19900327</v>
      </c>
      <c r="L397" t="s">
        <v>16</v>
      </c>
    </row>
    <row r="398" spans="1:12" x14ac:dyDescent="0.25">
      <c r="A398" t="s">
        <v>1385</v>
      </c>
      <c r="B398" t="s">
        <v>1134</v>
      </c>
      <c r="C398">
        <v>20120518</v>
      </c>
      <c r="D398">
        <v>20110526</v>
      </c>
      <c r="E398" t="s">
        <v>1112</v>
      </c>
      <c r="G398" t="s">
        <v>1126</v>
      </c>
      <c r="H398">
        <v>4</v>
      </c>
      <c r="I398">
        <v>1.8089999999999999</v>
      </c>
      <c r="J398">
        <v>19900322</v>
      </c>
      <c r="K398">
        <v>19900322</v>
      </c>
      <c r="L398" t="s">
        <v>16</v>
      </c>
    </row>
    <row r="399" spans="1:12" x14ac:dyDescent="0.25">
      <c r="A399" t="s">
        <v>1449</v>
      </c>
      <c r="B399" t="s">
        <v>1154</v>
      </c>
      <c r="C399">
        <v>20240127</v>
      </c>
      <c r="D399">
        <v>20150418</v>
      </c>
      <c r="E399" t="s">
        <v>1112</v>
      </c>
      <c r="G399" t="s">
        <v>1130</v>
      </c>
      <c r="H399">
        <v>4</v>
      </c>
      <c r="I399">
        <v>1.8089999999999999</v>
      </c>
      <c r="J399">
        <v>19900323</v>
      </c>
      <c r="K399">
        <v>19900323</v>
      </c>
      <c r="L399" t="s">
        <v>803</v>
      </c>
    </row>
    <row r="400" spans="1:12" x14ac:dyDescent="0.25">
      <c r="A400" t="s">
        <v>1448</v>
      </c>
      <c r="B400" t="s">
        <v>1149</v>
      </c>
      <c r="C400">
        <v>20170709</v>
      </c>
      <c r="D400">
        <v>19970815</v>
      </c>
      <c r="E400" t="s">
        <v>1112</v>
      </c>
      <c r="G400" t="s">
        <v>1241</v>
      </c>
      <c r="H400">
        <v>4</v>
      </c>
      <c r="I400">
        <v>1.8089999999999999</v>
      </c>
      <c r="J400">
        <v>19890630</v>
      </c>
      <c r="K400">
        <v>19900511</v>
      </c>
      <c r="L400" t="s">
        <v>16</v>
      </c>
    </row>
    <row r="401" spans="1:12" x14ac:dyDescent="0.25">
      <c r="A401" t="s">
        <v>1536</v>
      </c>
      <c r="B401" t="s">
        <v>1154</v>
      </c>
      <c r="C401">
        <v>20190511</v>
      </c>
      <c r="D401">
        <v>20131102</v>
      </c>
      <c r="E401" t="s">
        <v>1112</v>
      </c>
      <c r="G401" t="s">
        <v>1130</v>
      </c>
      <c r="H401">
        <v>4</v>
      </c>
      <c r="I401">
        <v>1.8089999999999999</v>
      </c>
      <c r="J401">
        <v>19900503</v>
      </c>
      <c r="K401">
        <v>19900503</v>
      </c>
      <c r="L401" t="s">
        <v>803</v>
      </c>
    </row>
    <row r="402" spans="1:12" x14ac:dyDescent="0.25">
      <c r="A402" t="s">
        <v>1339</v>
      </c>
      <c r="B402" t="s">
        <v>1180</v>
      </c>
      <c r="C402">
        <v>20180626</v>
      </c>
      <c r="D402">
        <v>20210427</v>
      </c>
      <c r="E402" t="s">
        <v>1112</v>
      </c>
      <c r="G402" t="s">
        <v>1130</v>
      </c>
      <c r="H402">
        <v>4</v>
      </c>
      <c r="I402">
        <v>1.8089999999999999</v>
      </c>
      <c r="J402">
        <v>19900417</v>
      </c>
      <c r="K402">
        <v>19900417</v>
      </c>
      <c r="L402" t="s">
        <v>16</v>
      </c>
    </row>
    <row r="403" spans="1:12" x14ac:dyDescent="0.25">
      <c r="A403" t="s">
        <v>1437</v>
      </c>
      <c r="B403" t="s">
        <v>1154</v>
      </c>
      <c r="C403">
        <v>20241206</v>
      </c>
      <c r="D403">
        <v>20061219</v>
      </c>
      <c r="E403" t="s">
        <v>1112</v>
      </c>
      <c r="F403">
        <v>2</v>
      </c>
      <c r="G403" t="s">
        <v>1130</v>
      </c>
      <c r="H403">
        <v>4</v>
      </c>
      <c r="I403">
        <v>1.8089999999999999</v>
      </c>
      <c r="J403">
        <v>19900412</v>
      </c>
      <c r="K403">
        <v>19900412</v>
      </c>
      <c r="L403" t="s">
        <v>803</v>
      </c>
    </row>
    <row r="404" spans="1:12" x14ac:dyDescent="0.25">
      <c r="A404" t="s">
        <v>1445</v>
      </c>
      <c r="B404" t="s">
        <v>1154</v>
      </c>
      <c r="C404">
        <v>20170926</v>
      </c>
      <c r="D404">
        <v>20140927</v>
      </c>
      <c r="E404" t="s">
        <v>1112</v>
      </c>
      <c r="G404" t="s">
        <v>1126</v>
      </c>
      <c r="H404">
        <v>4</v>
      </c>
      <c r="I404">
        <v>1.8089999999999999</v>
      </c>
      <c r="J404">
        <v>19900425</v>
      </c>
      <c r="K404">
        <v>19900425</v>
      </c>
      <c r="L404" t="s">
        <v>16</v>
      </c>
    </row>
    <row r="405" spans="1:12" x14ac:dyDescent="0.25">
      <c r="A405" t="s">
        <v>1557</v>
      </c>
      <c r="B405" t="s">
        <v>1154</v>
      </c>
      <c r="C405">
        <v>20240917</v>
      </c>
      <c r="D405">
        <v>20190917</v>
      </c>
      <c r="E405" t="s">
        <v>1112</v>
      </c>
      <c r="G405" t="s">
        <v>1130</v>
      </c>
      <c r="H405">
        <v>4</v>
      </c>
      <c r="I405">
        <v>1.8089999999999999</v>
      </c>
      <c r="J405">
        <v>19900608</v>
      </c>
      <c r="K405">
        <v>19900608</v>
      </c>
      <c r="L405" t="s">
        <v>803</v>
      </c>
    </row>
    <row r="406" spans="1:12" x14ac:dyDescent="0.25">
      <c r="A406" t="s">
        <v>1567</v>
      </c>
      <c r="B406" t="s">
        <v>1154</v>
      </c>
      <c r="C406">
        <v>19980710</v>
      </c>
      <c r="D406">
        <v>19950607</v>
      </c>
      <c r="E406" t="s">
        <v>1112</v>
      </c>
      <c r="G406" t="s">
        <v>1126</v>
      </c>
      <c r="H406">
        <v>4</v>
      </c>
      <c r="I406">
        <v>1.8089999999999999</v>
      </c>
      <c r="J406">
        <v>19900626</v>
      </c>
      <c r="K406">
        <v>19900626</v>
      </c>
      <c r="L406" t="s">
        <v>16</v>
      </c>
    </row>
    <row r="407" spans="1:12" x14ac:dyDescent="0.25">
      <c r="A407" t="s">
        <v>1494</v>
      </c>
      <c r="B407" t="s">
        <v>1180</v>
      </c>
      <c r="C407">
        <v>20250718</v>
      </c>
      <c r="D407">
        <v>20210130</v>
      </c>
      <c r="E407" t="s">
        <v>1112</v>
      </c>
      <c r="G407" t="s">
        <v>1113</v>
      </c>
      <c r="H407">
        <v>4</v>
      </c>
      <c r="I407">
        <v>1.8089999999999999</v>
      </c>
      <c r="J407">
        <v>19900726</v>
      </c>
      <c r="K407">
        <v>19900726</v>
      </c>
      <c r="L407" t="s">
        <v>803</v>
      </c>
    </row>
    <row r="408" spans="1:12" x14ac:dyDescent="0.25">
      <c r="A408" t="s">
        <v>1543</v>
      </c>
      <c r="B408" t="s">
        <v>1154</v>
      </c>
      <c r="C408">
        <v>20040205</v>
      </c>
      <c r="D408">
        <v>20031001</v>
      </c>
      <c r="E408" t="s">
        <v>1112</v>
      </c>
      <c r="G408" t="s">
        <v>1130</v>
      </c>
      <c r="H408">
        <v>4</v>
      </c>
      <c r="I408">
        <v>1.8089999999999999</v>
      </c>
      <c r="J408">
        <v>19900725</v>
      </c>
      <c r="K408">
        <v>19900725</v>
      </c>
      <c r="L408" t="s">
        <v>16</v>
      </c>
    </row>
    <row r="409" spans="1:12" x14ac:dyDescent="0.25">
      <c r="A409" t="s">
        <v>1301</v>
      </c>
      <c r="B409" t="s">
        <v>1154</v>
      </c>
      <c r="C409">
        <v>20090411</v>
      </c>
      <c r="D409">
        <v>20130720</v>
      </c>
      <c r="E409" t="s">
        <v>1112</v>
      </c>
      <c r="G409" t="s">
        <v>1130</v>
      </c>
      <c r="H409">
        <v>4</v>
      </c>
      <c r="I409">
        <v>1.8089999999999999</v>
      </c>
      <c r="J409">
        <v>19901010</v>
      </c>
      <c r="K409">
        <v>19901010</v>
      </c>
      <c r="L409" t="s">
        <v>16</v>
      </c>
    </row>
    <row r="410" spans="1:12" x14ac:dyDescent="0.25">
      <c r="A410" t="s">
        <v>1552</v>
      </c>
      <c r="B410" t="s">
        <v>1154</v>
      </c>
      <c r="C410">
        <v>20190816</v>
      </c>
      <c r="D410">
        <v>20160713</v>
      </c>
      <c r="E410" t="s">
        <v>1112</v>
      </c>
      <c r="G410" t="s">
        <v>1113</v>
      </c>
      <c r="H410">
        <v>4</v>
      </c>
      <c r="I410">
        <v>1.8089999999999999</v>
      </c>
      <c r="J410">
        <v>19901023</v>
      </c>
      <c r="K410">
        <v>19901023</v>
      </c>
      <c r="L410" t="s">
        <v>16</v>
      </c>
    </row>
    <row r="411" spans="1:12" x14ac:dyDescent="0.25">
      <c r="A411" t="s">
        <v>1515</v>
      </c>
      <c r="B411" t="s">
        <v>1154</v>
      </c>
      <c r="C411">
        <v>20190702</v>
      </c>
      <c r="D411">
        <v>20190211</v>
      </c>
      <c r="E411" t="s">
        <v>1112</v>
      </c>
      <c r="G411" t="s">
        <v>1130</v>
      </c>
      <c r="H411">
        <v>4</v>
      </c>
      <c r="I411">
        <v>1.8089999999999999</v>
      </c>
      <c r="J411">
        <v>19901102</v>
      </c>
      <c r="K411">
        <v>19901102</v>
      </c>
      <c r="L411" t="s">
        <v>16</v>
      </c>
    </row>
    <row r="412" spans="1:12" x14ac:dyDescent="0.25">
      <c r="A412" t="s">
        <v>1505</v>
      </c>
      <c r="B412" t="s">
        <v>1154</v>
      </c>
      <c r="C412">
        <v>20240902</v>
      </c>
      <c r="D412">
        <v>20150509</v>
      </c>
      <c r="E412" t="s">
        <v>1112</v>
      </c>
      <c r="G412" t="s">
        <v>1130</v>
      </c>
      <c r="H412">
        <v>4</v>
      </c>
      <c r="I412">
        <v>1.8089999999999999</v>
      </c>
      <c r="J412">
        <v>19901031</v>
      </c>
      <c r="K412">
        <v>19901031</v>
      </c>
      <c r="L412" t="s">
        <v>803</v>
      </c>
    </row>
    <row r="413" spans="1:12" x14ac:dyDescent="0.25">
      <c r="A413" t="s">
        <v>1424</v>
      </c>
      <c r="B413" t="s">
        <v>1149</v>
      </c>
      <c r="C413">
        <v>20121102</v>
      </c>
      <c r="D413">
        <v>20110601</v>
      </c>
      <c r="E413" t="s">
        <v>1112</v>
      </c>
      <c r="G413" t="s">
        <v>1130</v>
      </c>
      <c r="H413">
        <v>4</v>
      </c>
      <c r="I413">
        <v>1.8089999999999999</v>
      </c>
      <c r="J413">
        <v>19890630</v>
      </c>
      <c r="K413">
        <v>19901203</v>
      </c>
      <c r="L413" t="s">
        <v>16</v>
      </c>
    </row>
    <row r="414" spans="1:12" x14ac:dyDescent="0.25">
      <c r="A414" t="s">
        <v>1179</v>
      </c>
      <c r="B414" t="s">
        <v>1180</v>
      </c>
      <c r="C414">
        <v>20050921</v>
      </c>
      <c r="D414">
        <v>20050214</v>
      </c>
      <c r="E414" t="s">
        <v>1112</v>
      </c>
      <c r="G414" t="s">
        <v>1113</v>
      </c>
      <c r="H414">
        <v>4</v>
      </c>
      <c r="I414">
        <v>1.8089999999999999</v>
      </c>
      <c r="J414">
        <v>19910102</v>
      </c>
      <c r="K414">
        <v>19910102</v>
      </c>
      <c r="L414" t="s">
        <v>16</v>
      </c>
    </row>
    <row r="415" spans="1:12" x14ac:dyDescent="0.25">
      <c r="A415" t="s">
        <v>1351</v>
      </c>
      <c r="B415" t="s">
        <v>1154</v>
      </c>
      <c r="C415">
        <v>20250713</v>
      </c>
      <c r="D415">
        <v>20070521</v>
      </c>
      <c r="E415" t="s">
        <v>1112</v>
      </c>
      <c r="G415" t="s">
        <v>1130</v>
      </c>
      <c r="H415">
        <v>4</v>
      </c>
      <c r="I415">
        <v>1.8089999999999999</v>
      </c>
      <c r="J415">
        <v>19910104</v>
      </c>
      <c r="K415">
        <v>19910104</v>
      </c>
      <c r="L415" t="s">
        <v>803</v>
      </c>
    </row>
    <row r="416" spans="1:12" x14ac:dyDescent="0.25">
      <c r="A416" t="s">
        <v>1256</v>
      </c>
      <c r="B416" t="s">
        <v>1154</v>
      </c>
      <c r="C416">
        <v>20071023</v>
      </c>
      <c r="D416">
        <v>20050722</v>
      </c>
      <c r="E416" t="s">
        <v>1112</v>
      </c>
      <c r="G416" t="s">
        <v>1130</v>
      </c>
      <c r="H416">
        <v>4</v>
      </c>
      <c r="I416">
        <v>1.8089999999999999</v>
      </c>
      <c r="J416">
        <v>19910110</v>
      </c>
      <c r="K416">
        <v>19910110</v>
      </c>
      <c r="L416" t="s">
        <v>16</v>
      </c>
    </row>
    <row r="417" spans="1:12" x14ac:dyDescent="0.25">
      <c r="A417" t="s">
        <v>1245</v>
      </c>
      <c r="B417" t="s">
        <v>1154</v>
      </c>
      <c r="C417">
        <v>20151230</v>
      </c>
      <c r="D417">
        <v>20150403</v>
      </c>
      <c r="E417" t="s">
        <v>1112</v>
      </c>
      <c r="G417" t="s">
        <v>1116</v>
      </c>
      <c r="H417">
        <v>4</v>
      </c>
      <c r="I417">
        <v>1.8089999999999999</v>
      </c>
      <c r="J417">
        <v>19910110</v>
      </c>
      <c r="K417">
        <v>19910110</v>
      </c>
      <c r="L417" t="s">
        <v>16</v>
      </c>
    </row>
    <row r="418" spans="1:12" x14ac:dyDescent="0.25">
      <c r="A418" t="s">
        <v>1830</v>
      </c>
      <c r="B418" t="s">
        <v>1794</v>
      </c>
      <c r="C418">
        <v>19920519</v>
      </c>
      <c r="D418">
        <v>20190503</v>
      </c>
      <c r="E418" t="s">
        <v>1112</v>
      </c>
      <c r="F418">
        <v>4</v>
      </c>
      <c r="G418" t="s">
        <v>1130</v>
      </c>
      <c r="H418">
        <v>4</v>
      </c>
      <c r="I418">
        <v>1.8089999999999999</v>
      </c>
      <c r="J418">
        <v>19890519</v>
      </c>
      <c r="K418">
        <v>20190503</v>
      </c>
      <c r="L418" t="s">
        <v>16</v>
      </c>
    </row>
    <row r="419" spans="1:12" x14ac:dyDescent="0.25">
      <c r="A419" t="s">
        <v>1380</v>
      </c>
      <c r="B419" t="s">
        <v>1154</v>
      </c>
      <c r="C419">
        <v>20230429</v>
      </c>
      <c r="D419">
        <v>19931223</v>
      </c>
      <c r="E419" t="s">
        <v>1112</v>
      </c>
      <c r="G419" t="s">
        <v>1175</v>
      </c>
      <c r="H419">
        <v>4</v>
      </c>
      <c r="I419">
        <v>1.8089999999999999</v>
      </c>
      <c r="J419">
        <v>19910301</v>
      </c>
      <c r="K419">
        <v>19910301</v>
      </c>
      <c r="L419" t="s">
        <v>16</v>
      </c>
    </row>
    <row r="420" spans="1:12" x14ac:dyDescent="0.25">
      <c r="A420" t="s">
        <v>1173</v>
      </c>
      <c r="B420" t="s">
        <v>1154</v>
      </c>
      <c r="C420">
        <v>20150424</v>
      </c>
      <c r="D420">
        <v>20090502</v>
      </c>
      <c r="E420" t="s">
        <v>1112</v>
      </c>
      <c r="G420" t="s">
        <v>1130</v>
      </c>
      <c r="H420">
        <v>4</v>
      </c>
      <c r="I420">
        <v>1.8089999999999999</v>
      </c>
      <c r="J420">
        <v>19910305</v>
      </c>
      <c r="K420">
        <v>19910305</v>
      </c>
      <c r="L420" t="s">
        <v>16</v>
      </c>
    </row>
    <row r="421" spans="1:12" x14ac:dyDescent="0.25">
      <c r="A421" t="s">
        <v>1223</v>
      </c>
      <c r="B421" t="s">
        <v>1154</v>
      </c>
      <c r="C421">
        <v>20020920</v>
      </c>
      <c r="D421">
        <v>20011227</v>
      </c>
      <c r="E421" t="s">
        <v>1112</v>
      </c>
      <c r="G421" t="s">
        <v>1130</v>
      </c>
      <c r="H421">
        <v>4</v>
      </c>
      <c r="I421">
        <v>1.8089999999999999</v>
      </c>
      <c r="J421">
        <v>19921026</v>
      </c>
      <c r="K421">
        <v>19990520</v>
      </c>
      <c r="L421" t="s">
        <v>16</v>
      </c>
    </row>
    <row r="422" spans="1:12" x14ac:dyDescent="0.25">
      <c r="A422" t="s">
        <v>1460</v>
      </c>
      <c r="B422" t="s">
        <v>1154</v>
      </c>
      <c r="C422">
        <v>20250515</v>
      </c>
      <c r="D422">
        <v>19910419</v>
      </c>
      <c r="E422" t="s">
        <v>1112</v>
      </c>
      <c r="G422" t="s">
        <v>1175</v>
      </c>
      <c r="H422">
        <v>4</v>
      </c>
      <c r="I422">
        <v>1.8089999999999999</v>
      </c>
      <c r="J422">
        <v>19910419</v>
      </c>
      <c r="K422">
        <v>19910419</v>
      </c>
      <c r="L422" t="s">
        <v>803</v>
      </c>
    </row>
    <row r="423" spans="1:12" x14ac:dyDescent="0.25">
      <c r="A423" t="s">
        <v>1485</v>
      </c>
      <c r="B423" t="s">
        <v>1154</v>
      </c>
      <c r="C423">
        <v>20150430</v>
      </c>
      <c r="D423">
        <v>20130402</v>
      </c>
      <c r="E423" t="s">
        <v>1112</v>
      </c>
      <c r="G423" t="s">
        <v>1113</v>
      </c>
      <c r="H423">
        <v>4</v>
      </c>
      <c r="I423">
        <v>1.8089999999999999</v>
      </c>
      <c r="J423">
        <v>19910607</v>
      </c>
      <c r="K423">
        <v>19910607</v>
      </c>
      <c r="L423" t="s">
        <v>803</v>
      </c>
    </row>
    <row r="424" spans="1:12" x14ac:dyDescent="0.25">
      <c r="A424" t="s">
        <v>1459</v>
      </c>
      <c r="B424" t="s">
        <v>1154</v>
      </c>
      <c r="E424" t="s">
        <v>1112</v>
      </c>
      <c r="G424" t="s">
        <v>1116</v>
      </c>
      <c r="H424">
        <v>4</v>
      </c>
      <c r="I424">
        <v>1.8089999999999999</v>
      </c>
      <c r="J424">
        <v>19910724</v>
      </c>
      <c r="K424">
        <v>19910724</v>
      </c>
      <c r="L424" t="s">
        <v>16</v>
      </c>
    </row>
    <row r="425" spans="1:12" x14ac:dyDescent="0.25">
      <c r="A425" t="s">
        <v>1283</v>
      </c>
      <c r="B425" t="s">
        <v>1154</v>
      </c>
      <c r="C425">
        <v>20170818</v>
      </c>
      <c r="D425">
        <v>20060626</v>
      </c>
      <c r="E425" t="s">
        <v>1112</v>
      </c>
      <c r="G425" t="s">
        <v>1126</v>
      </c>
      <c r="H425">
        <v>4</v>
      </c>
      <c r="I425">
        <v>1.8089999999999999</v>
      </c>
      <c r="J425">
        <v>19910718</v>
      </c>
      <c r="K425">
        <v>19910718</v>
      </c>
      <c r="L425" t="s">
        <v>803</v>
      </c>
    </row>
    <row r="426" spans="1:12" x14ac:dyDescent="0.25">
      <c r="A426" t="s">
        <v>1604</v>
      </c>
      <c r="B426" t="s">
        <v>1326</v>
      </c>
      <c r="C426">
        <v>20250814</v>
      </c>
      <c r="D426">
        <v>20210307</v>
      </c>
      <c r="E426" t="s">
        <v>1112</v>
      </c>
      <c r="F426">
        <v>4</v>
      </c>
      <c r="G426" t="s">
        <v>1130</v>
      </c>
      <c r="H426">
        <v>4</v>
      </c>
      <c r="I426">
        <v>1.8089999999999999</v>
      </c>
      <c r="J426">
        <v>19930625</v>
      </c>
      <c r="K426">
        <v>20190809</v>
      </c>
      <c r="L426" t="s">
        <v>803</v>
      </c>
    </row>
    <row r="427" spans="1:12" x14ac:dyDescent="0.25">
      <c r="A427" t="s">
        <v>1124</v>
      </c>
      <c r="B427" t="s">
        <v>1125</v>
      </c>
      <c r="C427">
        <v>20230809</v>
      </c>
      <c r="E427" t="s">
        <v>1112</v>
      </c>
      <c r="F427">
        <v>5</v>
      </c>
      <c r="G427" t="s">
        <v>1126</v>
      </c>
      <c r="H427">
        <v>4</v>
      </c>
      <c r="I427">
        <v>1.8080000000000001</v>
      </c>
      <c r="J427">
        <v>19860515</v>
      </c>
      <c r="K427">
        <v>20120911</v>
      </c>
      <c r="L427" t="s">
        <v>16</v>
      </c>
    </row>
    <row r="428" spans="1:12" x14ac:dyDescent="0.25">
      <c r="A428" t="s">
        <v>1429</v>
      </c>
      <c r="B428" t="s">
        <v>1149</v>
      </c>
      <c r="C428">
        <v>20190202</v>
      </c>
      <c r="D428">
        <v>20150108</v>
      </c>
      <c r="E428" t="s">
        <v>1112</v>
      </c>
      <c r="F428">
        <v>4</v>
      </c>
      <c r="G428" t="s">
        <v>1175</v>
      </c>
      <c r="H428">
        <v>4</v>
      </c>
      <c r="I428">
        <v>1.8</v>
      </c>
      <c r="J428">
        <v>19920331</v>
      </c>
      <c r="K428">
        <v>20111111</v>
      </c>
      <c r="L428" t="s">
        <v>16</v>
      </c>
    </row>
    <row r="429" spans="1:12" x14ac:dyDescent="0.25">
      <c r="A429" t="s">
        <v>1831</v>
      </c>
      <c r="B429" t="s">
        <v>1149</v>
      </c>
      <c r="C429">
        <v>20250424</v>
      </c>
      <c r="D429">
        <v>20230609</v>
      </c>
      <c r="E429" t="s">
        <v>1112</v>
      </c>
      <c r="F429">
        <v>2</v>
      </c>
      <c r="G429" t="s">
        <v>1113</v>
      </c>
      <c r="H429">
        <v>4</v>
      </c>
      <c r="I429">
        <v>1.8</v>
      </c>
      <c r="J429">
        <v>19910424</v>
      </c>
      <c r="K429">
        <v>20230609</v>
      </c>
      <c r="L429" t="s">
        <v>803</v>
      </c>
    </row>
    <row r="430" spans="1:12" x14ac:dyDescent="0.25">
      <c r="A430" t="s">
        <v>1182</v>
      </c>
      <c r="B430" t="s">
        <v>1111</v>
      </c>
      <c r="C430">
        <v>20160819</v>
      </c>
      <c r="D430">
        <v>20140329</v>
      </c>
      <c r="E430" t="s">
        <v>1183</v>
      </c>
      <c r="F430">
        <v>5</v>
      </c>
      <c r="G430" t="s">
        <v>1113</v>
      </c>
      <c r="H430">
        <v>4</v>
      </c>
      <c r="I430">
        <v>1.794</v>
      </c>
      <c r="J430">
        <v>19881024</v>
      </c>
      <c r="K430">
        <v>20080527</v>
      </c>
      <c r="L430" t="s">
        <v>16</v>
      </c>
    </row>
    <row r="431" spans="1:12" x14ac:dyDescent="0.25">
      <c r="A431" t="s">
        <v>1430</v>
      </c>
      <c r="B431" t="s">
        <v>1115</v>
      </c>
      <c r="E431" t="s">
        <v>1112</v>
      </c>
      <c r="G431" t="s">
        <v>1113</v>
      </c>
      <c r="H431">
        <v>4</v>
      </c>
      <c r="J431">
        <v>19940915</v>
      </c>
      <c r="K431">
        <v>20010816</v>
      </c>
      <c r="L431" t="s">
        <v>16</v>
      </c>
    </row>
    <row r="432" spans="1:12" x14ac:dyDescent="0.25">
      <c r="A432" t="s">
        <v>1591</v>
      </c>
      <c r="B432" t="s">
        <v>1154</v>
      </c>
      <c r="C432">
        <v>20090927</v>
      </c>
      <c r="D432">
        <v>20181013</v>
      </c>
      <c r="E432" t="s">
        <v>1112</v>
      </c>
      <c r="G432" t="s">
        <v>1113</v>
      </c>
      <c r="H432">
        <v>4</v>
      </c>
      <c r="J432">
        <v>19900316</v>
      </c>
      <c r="K432">
        <v>20020221</v>
      </c>
      <c r="L432" t="s">
        <v>16</v>
      </c>
    </row>
    <row r="433" spans="1:12" x14ac:dyDescent="0.25">
      <c r="A433" t="s">
        <v>1370</v>
      </c>
      <c r="B433" t="s">
        <v>1115</v>
      </c>
      <c r="C433">
        <v>20240921</v>
      </c>
      <c r="D433">
        <v>20181027</v>
      </c>
      <c r="E433" t="s">
        <v>1112</v>
      </c>
      <c r="G433" t="s">
        <v>1126</v>
      </c>
      <c r="H433">
        <v>4</v>
      </c>
      <c r="J433">
        <v>19960926</v>
      </c>
      <c r="K433">
        <v>20031010</v>
      </c>
      <c r="L433" t="s">
        <v>803</v>
      </c>
    </row>
    <row r="434" spans="1:12" x14ac:dyDescent="0.25">
      <c r="A434" t="s">
        <v>1550</v>
      </c>
      <c r="B434" t="s">
        <v>1115</v>
      </c>
      <c r="C434">
        <v>20100129</v>
      </c>
      <c r="D434">
        <v>20080526</v>
      </c>
      <c r="E434" t="s">
        <v>1112</v>
      </c>
      <c r="G434" t="s">
        <v>1119</v>
      </c>
      <c r="H434">
        <v>4</v>
      </c>
      <c r="J434">
        <v>19941107</v>
      </c>
      <c r="K434">
        <v>20021202</v>
      </c>
      <c r="L434" t="s">
        <v>16</v>
      </c>
    </row>
    <row r="435" spans="1:12" x14ac:dyDescent="0.25">
      <c r="A435" t="s">
        <v>1200</v>
      </c>
      <c r="B435" t="s">
        <v>1115</v>
      </c>
      <c r="C435">
        <v>20241108</v>
      </c>
      <c r="D435">
        <v>20090325</v>
      </c>
      <c r="E435" t="s">
        <v>1112</v>
      </c>
      <c r="G435" t="s">
        <v>1130</v>
      </c>
      <c r="H435">
        <v>4</v>
      </c>
      <c r="J435">
        <v>19940915</v>
      </c>
      <c r="K435">
        <v>20020107</v>
      </c>
      <c r="L435" t="s">
        <v>16</v>
      </c>
    </row>
    <row r="436" spans="1:12" x14ac:dyDescent="0.25">
      <c r="A436" t="s">
        <v>1410</v>
      </c>
      <c r="B436" t="s">
        <v>1154</v>
      </c>
      <c r="C436">
        <v>20030115</v>
      </c>
      <c r="D436">
        <v>20020131</v>
      </c>
      <c r="E436" t="s">
        <v>1112</v>
      </c>
      <c r="G436" t="s">
        <v>1113</v>
      </c>
      <c r="H436">
        <v>4</v>
      </c>
      <c r="J436">
        <v>19941227</v>
      </c>
      <c r="K436">
        <v>20020131</v>
      </c>
      <c r="L436" t="s">
        <v>16</v>
      </c>
    </row>
    <row r="437" spans="1:12" x14ac:dyDescent="0.25">
      <c r="A437" t="s">
        <v>1129</v>
      </c>
      <c r="B437" t="s">
        <v>1115</v>
      </c>
      <c r="C437">
        <v>20240425</v>
      </c>
      <c r="D437">
        <v>20231021</v>
      </c>
      <c r="E437" t="s">
        <v>1112</v>
      </c>
      <c r="G437" t="s">
        <v>1130</v>
      </c>
      <c r="H437">
        <v>4</v>
      </c>
      <c r="J437">
        <v>19941014</v>
      </c>
      <c r="K437">
        <v>20020327</v>
      </c>
      <c r="L437" t="s">
        <v>803</v>
      </c>
    </row>
    <row r="438" spans="1:12" x14ac:dyDescent="0.25">
      <c r="A438" t="s">
        <v>1233</v>
      </c>
      <c r="B438" t="s">
        <v>1115</v>
      </c>
      <c r="C438">
        <v>20240731</v>
      </c>
      <c r="D438">
        <v>20050721</v>
      </c>
      <c r="E438" t="s">
        <v>1112</v>
      </c>
      <c r="G438" t="s">
        <v>1126</v>
      </c>
      <c r="H438">
        <v>4</v>
      </c>
      <c r="J438">
        <v>19950207</v>
      </c>
      <c r="K438">
        <v>20050721</v>
      </c>
      <c r="L438" t="s">
        <v>803</v>
      </c>
    </row>
    <row r="439" spans="1:12" x14ac:dyDescent="0.25">
      <c r="A439" t="s">
        <v>1555</v>
      </c>
      <c r="B439" t="s">
        <v>1219</v>
      </c>
      <c r="C439">
        <v>20241114</v>
      </c>
      <c r="D439">
        <v>20041203</v>
      </c>
      <c r="E439" t="s">
        <v>1532</v>
      </c>
      <c r="G439" t="s">
        <v>1130</v>
      </c>
      <c r="H439">
        <v>4</v>
      </c>
      <c r="J439">
        <v>19941001</v>
      </c>
      <c r="K439">
        <v>20041203</v>
      </c>
      <c r="L439" t="s">
        <v>803</v>
      </c>
    </row>
    <row r="440" spans="1:12" x14ac:dyDescent="0.25">
      <c r="A440" t="s">
        <v>1136</v>
      </c>
      <c r="B440" t="s">
        <v>1115</v>
      </c>
      <c r="C440">
        <v>20141022</v>
      </c>
      <c r="D440">
        <v>20220806</v>
      </c>
      <c r="E440" t="s">
        <v>1112</v>
      </c>
      <c r="F440">
        <v>2</v>
      </c>
      <c r="G440" t="s">
        <v>1126</v>
      </c>
      <c r="H440">
        <v>8</v>
      </c>
      <c r="J440">
        <v>19941110</v>
      </c>
      <c r="K440">
        <v>20110513</v>
      </c>
      <c r="L440" t="s">
        <v>16</v>
      </c>
    </row>
    <row r="441" spans="1:12" x14ac:dyDescent="0.25">
      <c r="A441" t="s">
        <v>1393</v>
      </c>
      <c r="B441" t="s">
        <v>2</v>
      </c>
      <c r="C441">
        <v>20070927</v>
      </c>
      <c r="D441">
        <v>20051126</v>
      </c>
      <c r="E441" t="s">
        <v>1112</v>
      </c>
      <c r="G441" t="s">
        <v>1130</v>
      </c>
      <c r="H441">
        <v>4</v>
      </c>
      <c r="J441">
        <v>19890803</v>
      </c>
      <c r="K441">
        <v>20020423</v>
      </c>
      <c r="L441" t="s">
        <v>16</v>
      </c>
    </row>
    <row r="442" spans="1:12" x14ac:dyDescent="0.25">
      <c r="A442" t="s">
        <v>1411</v>
      </c>
      <c r="B442" t="s">
        <v>1125</v>
      </c>
      <c r="C442">
        <v>20241014</v>
      </c>
      <c r="D442">
        <v>20210902</v>
      </c>
      <c r="E442" t="s">
        <v>1208</v>
      </c>
      <c r="G442" t="s">
        <v>1126</v>
      </c>
      <c r="H442">
        <v>4</v>
      </c>
      <c r="J442">
        <v>19860704</v>
      </c>
      <c r="K442">
        <v>19860704</v>
      </c>
      <c r="L442" t="s">
        <v>803</v>
      </c>
    </row>
    <row r="443" spans="1:12" x14ac:dyDescent="0.25">
      <c r="A443" t="s">
        <v>1239</v>
      </c>
      <c r="B443" t="s">
        <v>1240</v>
      </c>
      <c r="C443">
        <v>20130318</v>
      </c>
      <c r="D443">
        <v>20120204</v>
      </c>
      <c r="E443" t="s">
        <v>1208</v>
      </c>
      <c r="G443" t="s">
        <v>1241</v>
      </c>
      <c r="H443">
        <v>4</v>
      </c>
      <c r="J443">
        <v>19920923</v>
      </c>
      <c r="K443">
        <v>19930623</v>
      </c>
      <c r="L443" t="s">
        <v>16</v>
      </c>
    </row>
    <row r="444" spans="1:12" x14ac:dyDescent="0.25">
      <c r="A444" t="s">
        <v>1403</v>
      </c>
      <c r="B444" t="s">
        <v>1240</v>
      </c>
      <c r="C444">
        <v>20141007</v>
      </c>
      <c r="D444">
        <v>20131012</v>
      </c>
      <c r="E444" t="s">
        <v>1208</v>
      </c>
      <c r="G444" t="s">
        <v>1144</v>
      </c>
      <c r="H444">
        <v>4</v>
      </c>
      <c r="J444">
        <v>19930228</v>
      </c>
      <c r="K444">
        <v>19931231</v>
      </c>
      <c r="L444" t="s">
        <v>16</v>
      </c>
    </row>
    <row r="445" spans="1:12" x14ac:dyDescent="0.25">
      <c r="A445" t="s">
        <v>1404</v>
      </c>
      <c r="B445" t="s">
        <v>1240</v>
      </c>
      <c r="C445">
        <v>20250217</v>
      </c>
      <c r="D445">
        <v>20200201</v>
      </c>
      <c r="E445" t="s">
        <v>1208</v>
      </c>
      <c r="G445" t="s">
        <v>1130</v>
      </c>
      <c r="H445">
        <v>4</v>
      </c>
      <c r="J445">
        <v>19900228</v>
      </c>
      <c r="K445">
        <v>19931224</v>
      </c>
      <c r="L445" t="s">
        <v>803</v>
      </c>
    </row>
    <row r="446" spans="1:12" x14ac:dyDescent="0.25">
      <c r="A446" t="s">
        <v>1523</v>
      </c>
      <c r="B446" t="s">
        <v>1125</v>
      </c>
      <c r="C446">
        <v>20160728</v>
      </c>
      <c r="D446">
        <v>20141007</v>
      </c>
      <c r="E446" t="s">
        <v>1208</v>
      </c>
      <c r="G446" t="s">
        <v>1113</v>
      </c>
      <c r="H446">
        <v>4</v>
      </c>
      <c r="J446">
        <v>19860529</v>
      </c>
      <c r="K446">
        <v>19860529</v>
      </c>
      <c r="L446" t="s">
        <v>16</v>
      </c>
    </row>
    <row r="447" spans="1:12" x14ac:dyDescent="0.25">
      <c r="A447" t="s">
        <v>1559</v>
      </c>
      <c r="B447" t="s">
        <v>1128</v>
      </c>
      <c r="C447">
        <v>20001008</v>
      </c>
      <c r="D447">
        <v>20011101</v>
      </c>
      <c r="E447" t="s">
        <v>1208</v>
      </c>
      <c r="G447" t="s">
        <v>1126</v>
      </c>
      <c r="H447">
        <v>4</v>
      </c>
      <c r="J447">
        <v>19870513</v>
      </c>
      <c r="K447">
        <v>19870513</v>
      </c>
      <c r="L447" t="s">
        <v>16</v>
      </c>
    </row>
    <row r="448" spans="1:12" x14ac:dyDescent="0.25">
      <c r="A448" t="s">
        <v>1590</v>
      </c>
      <c r="B448" t="s">
        <v>1240</v>
      </c>
      <c r="C448">
        <v>20170623</v>
      </c>
      <c r="D448">
        <v>20160620</v>
      </c>
      <c r="E448" t="s">
        <v>1208</v>
      </c>
      <c r="G448" t="s">
        <v>1126</v>
      </c>
      <c r="H448">
        <v>4</v>
      </c>
      <c r="J448">
        <v>19930816</v>
      </c>
      <c r="K448">
        <v>19960710</v>
      </c>
      <c r="L448" t="s">
        <v>16</v>
      </c>
    </row>
    <row r="449" spans="1:12" x14ac:dyDescent="0.25">
      <c r="A449" t="s">
        <v>1207</v>
      </c>
      <c r="B449" t="s">
        <v>1125</v>
      </c>
      <c r="E449" t="s">
        <v>1208</v>
      </c>
      <c r="G449" t="s">
        <v>1126</v>
      </c>
      <c r="H449">
        <v>4</v>
      </c>
      <c r="J449">
        <v>19870429</v>
      </c>
      <c r="K449">
        <v>19870429</v>
      </c>
      <c r="L449" t="s">
        <v>16</v>
      </c>
    </row>
    <row r="450" spans="1:12" x14ac:dyDescent="0.25">
      <c r="A450" t="s">
        <v>1456</v>
      </c>
      <c r="B450" t="s">
        <v>2</v>
      </c>
      <c r="C450">
        <v>20240705</v>
      </c>
      <c r="D450">
        <v>20170909</v>
      </c>
      <c r="E450" t="s">
        <v>1208</v>
      </c>
      <c r="G450" t="s">
        <v>1175</v>
      </c>
      <c r="H450">
        <v>4</v>
      </c>
      <c r="J450">
        <v>19891212</v>
      </c>
      <c r="K450">
        <v>19960903</v>
      </c>
      <c r="L450" t="s">
        <v>803</v>
      </c>
    </row>
    <row r="451" spans="1:12" x14ac:dyDescent="0.25">
      <c r="A451" t="s">
        <v>1361</v>
      </c>
      <c r="B451" t="s">
        <v>1115</v>
      </c>
      <c r="C451">
        <v>20240522</v>
      </c>
      <c r="D451">
        <v>20130220</v>
      </c>
      <c r="E451" t="s">
        <v>1112</v>
      </c>
      <c r="G451" t="s">
        <v>1116</v>
      </c>
      <c r="H451">
        <v>4</v>
      </c>
      <c r="J451">
        <v>19970220</v>
      </c>
      <c r="K451">
        <v>19970220</v>
      </c>
      <c r="L451" t="s">
        <v>803</v>
      </c>
    </row>
    <row r="452" spans="1:12" x14ac:dyDescent="0.25">
      <c r="A452" t="s">
        <v>1118</v>
      </c>
      <c r="B452" t="s">
        <v>1115</v>
      </c>
      <c r="C452">
        <v>20230525</v>
      </c>
      <c r="D452">
        <v>20180825</v>
      </c>
      <c r="E452" t="s">
        <v>1112</v>
      </c>
      <c r="G452" t="s">
        <v>1119</v>
      </c>
      <c r="H452">
        <v>4</v>
      </c>
      <c r="J452">
        <v>19970217</v>
      </c>
      <c r="K452">
        <v>19970217</v>
      </c>
      <c r="L452" t="s">
        <v>803</v>
      </c>
    </row>
    <row r="453" spans="1:12" x14ac:dyDescent="0.25">
      <c r="A453" t="s">
        <v>1399</v>
      </c>
      <c r="B453" t="s">
        <v>1115</v>
      </c>
      <c r="C453">
        <v>20240928</v>
      </c>
      <c r="D453">
        <v>20081212</v>
      </c>
      <c r="E453" t="s">
        <v>1112</v>
      </c>
      <c r="G453" t="s">
        <v>1116</v>
      </c>
      <c r="H453">
        <v>4</v>
      </c>
      <c r="J453">
        <v>19970226</v>
      </c>
      <c r="K453">
        <v>19970226</v>
      </c>
      <c r="L453" t="s">
        <v>803</v>
      </c>
    </row>
    <row r="454" spans="1:12" x14ac:dyDescent="0.25">
      <c r="A454" t="s">
        <v>1362</v>
      </c>
      <c r="B454" t="s">
        <v>1115</v>
      </c>
      <c r="C454">
        <v>20240626</v>
      </c>
      <c r="D454">
        <v>20230420</v>
      </c>
      <c r="E454" t="s">
        <v>1112</v>
      </c>
      <c r="F454">
        <v>4</v>
      </c>
      <c r="G454" t="s">
        <v>1116</v>
      </c>
      <c r="H454">
        <v>4</v>
      </c>
      <c r="J454">
        <v>19970326</v>
      </c>
      <c r="K454">
        <v>19970326</v>
      </c>
      <c r="L454" t="s">
        <v>803</v>
      </c>
    </row>
    <row r="455" spans="1:12" x14ac:dyDescent="0.25">
      <c r="A455" t="s">
        <v>1218</v>
      </c>
      <c r="B455" t="s">
        <v>1219</v>
      </c>
      <c r="C455">
        <v>20170629</v>
      </c>
      <c r="D455">
        <v>20160826</v>
      </c>
      <c r="E455" t="s">
        <v>1208</v>
      </c>
      <c r="G455" t="s">
        <v>1175</v>
      </c>
      <c r="H455">
        <v>4</v>
      </c>
      <c r="J455">
        <v>19900228</v>
      </c>
      <c r="K455">
        <v>19970703</v>
      </c>
      <c r="L455" t="s">
        <v>16</v>
      </c>
    </row>
    <row r="456" spans="1:12" x14ac:dyDescent="0.25">
      <c r="A456" t="s">
        <v>1446</v>
      </c>
      <c r="B456" t="s">
        <v>1240</v>
      </c>
      <c r="C456">
        <v>20060506</v>
      </c>
      <c r="D456">
        <v>20070329</v>
      </c>
      <c r="E456" t="s">
        <v>1208</v>
      </c>
      <c r="G456" t="s">
        <v>1175</v>
      </c>
      <c r="H456">
        <v>4</v>
      </c>
      <c r="J456">
        <v>19900701</v>
      </c>
      <c r="K456">
        <v>19980424</v>
      </c>
      <c r="L456" t="s">
        <v>803</v>
      </c>
    </row>
    <row r="457" spans="1:12" x14ac:dyDescent="0.25">
      <c r="A457" t="s">
        <v>1551</v>
      </c>
      <c r="B457" t="s">
        <v>1115</v>
      </c>
      <c r="C457">
        <v>20111130</v>
      </c>
      <c r="D457">
        <v>20200730</v>
      </c>
      <c r="E457" t="s">
        <v>1112</v>
      </c>
      <c r="G457" t="s">
        <v>1116</v>
      </c>
      <c r="H457">
        <v>4</v>
      </c>
      <c r="J457">
        <v>19980326</v>
      </c>
      <c r="K457">
        <v>19980326</v>
      </c>
      <c r="L457" t="s">
        <v>16</v>
      </c>
    </row>
    <row r="458" spans="1:12" x14ac:dyDescent="0.25">
      <c r="A458" t="s">
        <v>1405</v>
      </c>
      <c r="B458" t="s">
        <v>1149</v>
      </c>
      <c r="C458">
        <v>20120414</v>
      </c>
      <c r="D458">
        <v>20120228</v>
      </c>
      <c r="E458" t="s">
        <v>1208</v>
      </c>
      <c r="G458" t="s">
        <v>1130</v>
      </c>
      <c r="H458">
        <v>4</v>
      </c>
      <c r="J458">
        <v>19890503</v>
      </c>
      <c r="K458">
        <v>19890503</v>
      </c>
      <c r="L458" t="s">
        <v>16</v>
      </c>
    </row>
    <row r="459" spans="1:12" x14ac:dyDescent="0.25">
      <c r="A459" t="s">
        <v>1387</v>
      </c>
      <c r="B459" t="s">
        <v>1125</v>
      </c>
      <c r="C459">
        <v>20020309</v>
      </c>
      <c r="D459">
        <v>20010823</v>
      </c>
      <c r="E459" t="s">
        <v>1208</v>
      </c>
      <c r="G459" t="s">
        <v>1126</v>
      </c>
      <c r="H459">
        <v>4</v>
      </c>
      <c r="J459">
        <v>19851207</v>
      </c>
      <c r="K459">
        <v>19851207</v>
      </c>
      <c r="L459" t="s">
        <v>803</v>
      </c>
    </row>
    <row r="460" spans="1:12" x14ac:dyDescent="0.25">
      <c r="A460" t="s">
        <v>1237</v>
      </c>
      <c r="B460" t="s">
        <v>1238</v>
      </c>
      <c r="C460">
        <v>20180515</v>
      </c>
      <c r="D460">
        <v>20221214</v>
      </c>
      <c r="E460" t="s">
        <v>1183</v>
      </c>
      <c r="G460" t="s">
        <v>1126</v>
      </c>
      <c r="H460">
        <v>4</v>
      </c>
      <c r="J460">
        <v>19900809</v>
      </c>
      <c r="K460">
        <v>19990408</v>
      </c>
      <c r="L460" t="s">
        <v>16</v>
      </c>
    </row>
    <row r="461" spans="1:12" x14ac:dyDescent="0.25">
      <c r="A461" t="s">
        <v>1839</v>
      </c>
      <c r="B461" t="s">
        <v>1140</v>
      </c>
      <c r="C461">
        <v>19971115</v>
      </c>
      <c r="E461" t="s">
        <v>1141</v>
      </c>
      <c r="G461" t="s">
        <v>1142</v>
      </c>
      <c r="H461">
        <v>4</v>
      </c>
      <c r="J461">
        <v>19850102</v>
      </c>
      <c r="K461">
        <v>19850102</v>
      </c>
      <c r="L461" t="s">
        <v>16</v>
      </c>
    </row>
    <row r="462" spans="1:12" x14ac:dyDescent="0.25">
      <c r="A462" t="s">
        <v>1243</v>
      </c>
      <c r="B462" t="s">
        <v>1140</v>
      </c>
      <c r="C462">
        <v>20170422</v>
      </c>
      <c r="D462">
        <v>20090808</v>
      </c>
      <c r="E462" t="s">
        <v>1141</v>
      </c>
      <c r="G462" t="s">
        <v>1142</v>
      </c>
      <c r="H462">
        <v>4</v>
      </c>
      <c r="J462">
        <v>19840919</v>
      </c>
      <c r="K462">
        <v>19840919</v>
      </c>
      <c r="L462" t="s">
        <v>16</v>
      </c>
    </row>
    <row r="463" spans="1:12" x14ac:dyDescent="0.25">
      <c r="A463" t="s">
        <v>1184</v>
      </c>
      <c r="B463" t="s">
        <v>1140</v>
      </c>
      <c r="C463">
        <v>20180608</v>
      </c>
      <c r="D463">
        <v>20140211</v>
      </c>
      <c r="E463" t="s">
        <v>1141</v>
      </c>
      <c r="G463" t="s">
        <v>1142</v>
      </c>
      <c r="H463">
        <v>4</v>
      </c>
      <c r="J463">
        <v>19850102</v>
      </c>
      <c r="K463">
        <v>19850102</v>
      </c>
      <c r="L463" t="s">
        <v>803</v>
      </c>
    </row>
    <row r="464" spans="1:12" x14ac:dyDescent="0.25">
      <c r="A464" t="s">
        <v>1519</v>
      </c>
      <c r="B464" t="s">
        <v>1520</v>
      </c>
      <c r="C464">
        <v>20151105</v>
      </c>
      <c r="D464">
        <v>20120804</v>
      </c>
      <c r="E464" t="s">
        <v>1141</v>
      </c>
      <c r="G464" t="s">
        <v>1142</v>
      </c>
      <c r="H464">
        <v>4</v>
      </c>
      <c r="J464">
        <v>19850419</v>
      </c>
      <c r="K464">
        <v>19850419</v>
      </c>
      <c r="L464" t="s">
        <v>16</v>
      </c>
    </row>
    <row r="465" spans="1:12" x14ac:dyDescent="0.25">
      <c r="A465" t="s">
        <v>1333</v>
      </c>
      <c r="B465" t="s">
        <v>1140</v>
      </c>
      <c r="C465">
        <v>19981003</v>
      </c>
      <c r="D465">
        <v>19980610</v>
      </c>
      <c r="E465" t="s">
        <v>1141</v>
      </c>
      <c r="G465" t="s">
        <v>1142</v>
      </c>
      <c r="H465">
        <v>4</v>
      </c>
      <c r="J465">
        <v>19850726</v>
      </c>
      <c r="K465">
        <v>19850726</v>
      </c>
      <c r="L465" t="s">
        <v>16</v>
      </c>
    </row>
    <row r="466" spans="1:12" x14ac:dyDescent="0.25">
      <c r="A466" t="s">
        <v>1139</v>
      </c>
      <c r="B466" t="s">
        <v>1140</v>
      </c>
      <c r="C466">
        <v>19951109</v>
      </c>
      <c r="D466">
        <v>19850905</v>
      </c>
      <c r="E466" t="s">
        <v>1141</v>
      </c>
      <c r="G466" t="s">
        <v>1142</v>
      </c>
      <c r="H466">
        <v>4</v>
      </c>
      <c r="J466">
        <v>19850905</v>
      </c>
      <c r="K466">
        <v>19850905</v>
      </c>
      <c r="L466" t="s">
        <v>803</v>
      </c>
    </row>
    <row r="467" spans="1:12" x14ac:dyDescent="0.25">
      <c r="A467" t="s">
        <v>1491</v>
      </c>
      <c r="B467" t="s">
        <v>1140</v>
      </c>
      <c r="C467">
        <v>19970428</v>
      </c>
      <c r="D467">
        <v>19970912</v>
      </c>
      <c r="E467" t="s">
        <v>1141</v>
      </c>
      <c r="G467" t="s">
        <v>1142</v>
      </c>
      <c r="H467">
        <v>4</v>
      </c>
      <c r="J467">
        <v>19850815</v>
      </c>
      <c r="K467">
        <v>19850815</v>
      </c>
      <c r="L467" t="s">
        <v>16</v>
      </c>
    </row>
    <row r="468" spans="1:12" x14ac:dyDescent="0.25">
      <c r="A468" t="s">
        <v>1564</v>
      </c>
      <c r="B468" t="s">
        <v>1140</v>
      </c>
      <c r="C468">
        <v>19890207</v>
      </c>
      <c r="D468">
        <v>20160719</v>
      </c>
      <c r="E468" t="s">
        <v>1141</v>
      </c>
      <c r="G468" t="s">
        <v>1142</v>
      </c>
      <c r="H468">
        <v>4</v>
      </c>
      <c r="J468">
        <v>19860207</v>
      </c>
      <c r="K468">
        <v>19860207</v>
      </c>
      <c r="L468" t="s">
        <v>16</v>
      </c>
    </row>
    <row r="469" spans="1:12" x14ac:dyDescent="0.25">
      <c r="A469" t="s">
        <v>1158</v>
      </c>
      <c r="B469" t="s">
        <v>1140</v>
      </c>
      <c r="C469">
        <v>20120304</v>
      </c>
      <c r="D469">
        <v>20220407</v>
      </c>
      <c r="E469" t="s">
        <v>1141</v>
      </c>
      <c r="G469" t="s">
        <v>1142</v>
      </c>
      <c r="H469">
        <v>4</v>
      </c>
      <c r="J469">
        <v>19860604</v>
      </c>
      <c r="K469">
        <v>19860604</v>
      </c>
      <c r="L469" t="s">
        <v>16</v>
      </c>
    </row>
    <row r="470" spans="1:12" x14ac:dyDescent="0.25">
      <c r="A470" t="s">
        <v>1139</v>
      </c>
    </row>
    <row r="471" spans="1:12" x14ac:dyDescent="0.25">
      <c r="A471" t="s">
        <v>1168</v>
      </c>
    </row>
    <row r="472" spans="1:12" x14ac:dyDescent="0.25">
      <c r="A472" t="s">
        <v>1248</v>
      </c>
    </row>
    <row r="473" spans="1:12" x14ac:dyDescent="0.25">
      <c r="A473" t="s">
        <v>1460</v>
      </c>
    </row>
    <row r="474" spans="1:12" x14ac:dyDescent="0.25">
      <c r="A474" t="s">
        <v>1380</v>
      </c>
    </row>
    <row r="475" spans="1:12" x14ac:dyDescent="0.25">
      <c r="A475" t="s">
        <v>1567</v>
      </c>
    </row>
    <row r="476" spans="1:12" x14ac:dyDescent="0.25">
      <c r="A476" t="s">
        <v>1251</v>
      </c>
    </row>
    <row r="477" spans="1:12" x14ac:dyDescent="0.25">
      <c r="A477" t="s">
        <v>1526</v>
      </c>
    </row>
    <row r="478" spans="1:12" x14ac:dyDescent="0.25">
      <c r="A478" t="s">
        <v>1461</v>
      </c>
    </row>
    <row r="479" spans="1:12" x14ac:dyDescent="0.25">
      <c r="A479" t="s">
        <v>1220</v>
      </c>
    </row>
    <row r="480" spans="1:12" x14ac:dyDescent="0.25">
      <c r="A480" t="s">
        <v>1263</v>
      </c>
    </row>
    <row r="481" spans="1:1" x14ac:dyDescent="0.25">
      <c r="A481" t="s">
        <v>1448</v>
      </c>
    </row>
    <row r="482" spans="1:1" x14ac:dyDescent="0.25">
      <c r="A482" t="s">
        <v>1409</v>
      </c>
    </row>
    <row r="483" spans="1:1" x14ac:dyDescent="0.25">
      <c r="A483" t="s">
        <v>1491</v>
      </c>
    </row>
    <row r="484" spans="1:1" x14ac:dyDescent="0.25">
      <c r="A484" t="s">
        <v>1423</v>
      </c>
    </row>
    <row r="485" spans="1:1" x14ac:dyDescent="0.25">
      <c r="A485" t="s">
        <v>1286</v>
      </c>
    </row>
    <row r="486" spans="1:1" x14ac:dyDescent="0.25">
      <c r="A486" t="s">
        <v>1333</v>
      </c>
    </row>
    <row r="487" spans="1:1" x14ac:dyDescent="0.25">
      <c r="A487" t="s">
        <v>1366</v>
      </c>
    </row>
    <row r="488" spans="1:1" x14ac:dyDescent="0.25">
      <c r="A488" t="s">
        <v>1436</v>
      </c>
    </row>
    <row r="489" spans="1:1" x14ac:dyDescent="0.25">
      <c r="A489" t="s">
        <v>1548</v>
      </c>
    </row>
    <row r="490" spans="1:1" x14ac:dyDescent="0.25">
      <c r="A490" t="s">
        <v>1571</v>
      </c>
    </row>
    <row r="491" spans="1:1" x14ac:dyDescent="0.25">
      <c r="A491" t="s">
        <v>1334</v>
      </c>
    </row>
    <row r="492" spans="1:1" x14ac:dyDescent="0.25">
      <c r="A492" t="s">
        <v>1156</v>
      </c>
    </row>
    <row r="493" spans="1:1" x14ac:dyDescent="0.25">
      <c r="A493" t="s">
        <v>1416</v>
      </c>
    </row>
    <row r="494" spans="1:1" x14ac:dyDescent="0.25">
      <c r="A494" t="s">
        <v>1510</v>
      </c>
    </row>
    <row r="495" spans="1:1" x14ac:dyDescent="0.25">
      <c r="A495" t="s">
        <v>1384</v>
      </c>
    </row>
    <row r="496" spans="1:1" x14ac:dyDescent="0.25">
      <c r="A496" t="s">
        <v>1261</v>
      </c>
    </row>
    <row r="497" spans="1:1" x14ac:dyDescent="0.25">
      <c r="A497" t="s">
        <v>1387</v>
      </c>
    </row>
    <row r="498" spans="1:1" x14ac:dyDescent="0.25">
      <c r="A498" t="s">
        <v>1401</v>
      </c>
    </row>
    <row r="499" spans="1:1" x14ac:dyDescent="0.25">
      <c r="A499" t="s">
        <v>1559</v>
      </c>
    </row>
    <row r="500" spans="1:1" x14ac:dyDescent="0.25">
      <c r="A500" t="s">
        <v>1223</v>
      </c>
    </row>
    <row r="501" spans="1:1" x14ac:dyDescent="0.25">
      <c r="A501" t="s">
        <v>1410</v>
      </c>
    </row>
    <row r="502" spans="1:1" x14ac:dyDescent="0.25">
      <c r="A502" t="s">
        <v>1157</v>
      </c>
    </row>
    <row r="503" spans="1:1" x14ac:dyDescent="0.25">
      <c r="A503" t="s">
        <v>1793</v>
      </c>
    </row>
    <row r="504" spans="1:1" x14ac:dyDescent="0.25">
      <c r="A504" t="s">
        <v>1273</v>
      </c>
    </row>
    <row r="505" spans="1:1" x14ac:dyDescent="0.25">
      <c r="A505" t="s">
        <v>1422</v>
      </c>
    </row>
    <row r="506" spans="1:1" x14ac:dyDescent="0.25">
      <c r="A506" t="s">
        <v>1535</v>
      </c>
    </row>
    <row r="507" spans="1:1" x14ac:dyDescent="0.25">
      <c r="A507" t="s">
        <v>1543</v>
      </c>
    </row>
    <row r="508" spans="1:1" x14ac:dyDescent="0.25">
      <c r="A508" t="s">
        <v>1369</v>
      </c>
    </row>
    <row r="509" spans="1:1" x14ac:dyDescent="0.25">
      <c r="A509" t="s">
        <v>1353</v>
      </c>
    </row>
    <row r="510" spans="1:1" x14ac:dyDescent="0.25">
      <c r="A510" t="s">
        <v>1228</v>
      </c>
    </row>
    <row r="511" spans="1:1" x14ac:dyDescent="0.25">
      <c r="A511" t="s">
        <v>1555</v>
      </c>
    </row>
    <row r="512" spans="1:1" x14ac:dyDescent="0.25">
      <c r="A512" t="s">
        <v>1179</v>
      </c>
    </row>
    <row r="513" spans="1:1" x14ac:dyDescent="0.25">
      <c r="A513" t="s">
        <v>1205</v>
      </c>
    </row>
    <row r="514" spans="1:1" x14ac:dyDescent="0.25">
      <c r="A514" t="s">
        <v>1233</v>
      </c>
    </row>
    <row r="515" spans="1:1" x14ac:dyDescent="0.25">
      <c r="A515" t="s">
        <v>1256</v>
      </c>
    </row>
    <row r="516" spans="1:1" x14ac:dyDescent="0.25">
      <c r="A516" t="s">
        <v>1281</v>
      </c>
    </row>
    <row r="517" spans="1:1" x14ac:dyDescent="0.25">
      <c r="A517" t="s">
        <v>1328</v>
      </c>
    </row>
    <row r="518" spans="1:1" x14ac:dyDescent="0.25">
      <c r="A518" t="s">
        <v>1474</v>
      </c>
    </row>
    <row r="519" spans="1:1" x14ac:dyDescent="0.25">
      <c r="A519" t="s">
        <v>1162</v>
      </c>
    </row>
    <row r="520" spans="1:1" x14ac:dyDescent="0.25">
      <c r="A520" t="s">
        <v>1393</v>
      </c>
    </row>
    <row r="521" spans="1:1" x14ac:dyDescent="0.25">
      <c r="A521" t="s">
        <v>1466</v>
      </c>
    </row>
    <row r="522" spans="1:1" x14ac:dyDescent="0.25">
      <c r="A522" t="s">
        <v>1302</v>
      </c>
    </row>
    <row r="523" spans="1:1" x14ac:dyDescent="0.25">
      <c r="A523" t="s">
        <v>1454</v>
      </c>
    </row>
    <row r="524" spans="1:1" x14ac:dyDescent="0.25">
      <c r="A524" t="s">
        <v>1318</v>
      </c>
    </row>
    <row r="525" spans="1:1" x14ac:dyDescent="0.25">
      <c r="A525" t="s">
        <v>1337</v>
      </c>
    </row>
    <row r="526" spans="1:1" x14ac:dyDescent="0.25">
      <c r="A526" t="s">
        <v>1283</v>
      </c>
    </row>
    <row r="527" spans="1:1" x14ac:dyDescent="0.25">
      <c r="A527" t="s">
        <v>1464</v>
      </c>
    </row>
    <row r="528" spans="1:1" x14ac:dyDescent="0.25">
      <c r="A528" t="s">
        <v>1396</v>
      </c>
    </row>
    <row r="529" spans="1:1" x14ac:dyDescent="0.25">
      <c r="A529" t="s">
        <v>1296</v>
      </c>
    </row>
    <row r="530" spans="1:1" x14ac:dyDescent="0.25">
      <c r="A530" t="s">
        <v>1437</v>
      </c>
    </row>
    <row r="531" spans="1:1" x14ac:dyDescent="0.25">
      <c r="A531" t="s">
        <v>1292</v>
      </c>
    </row>
    <row r="532" spans="1:1" x14ac:dyDescent="0.25">
      <c r="A532" t="s">
        <v>1457</v>
      </c>
    </row>
    <row r="533" spans="1:1" x14ac:dyDescent="0.25">
      <c r="A533" t="s">
        <v>1242</v>
      </c>
    </row>
    <row r="534" spans="1:1" x14ac:dyDescent="0.25">
      <c r="A534" t="s">
        <v>1446</v>
      </c>
    </row>
    <row r="535" spans="1:1" x14ac:dyDescent="0.25">
      <c r="A535" t="s">
        <v>1351</v>
      </c>
    </row>
    <row r="536" spans="1:1" x14ac:dyDescent="0.25">
      <c r="A536" t="s">
        <v>1473</v>
      </c>
    </row>
    <row r="537" spans="1:1" x14ac:dyDescent="0.25">
      <c r="A537" t="s">
        <v>1254</v>
      </c>
    </row>
    <row r="538" spans="1:1" x14ac:dyDescent="0.25">
      <c r="A538" t="s">
        <v>1166</v>
      </c>
    </row>
    <row r="539" spans="1:1" x14ac:dyDescent="0.25">
      <c r="A539" t="s">
        <v>1199</v>
      </c>
    </row>
    <row r="540" spans="1:1" x14ac:dyDescent="0.25">
      <c r="A540" t="s">
        <v>1255</v>
      </c>
    </row>
    <row r="541" spans="1:1" x14ac:dyDescent="0.25">
      <c r="A541" t="s">
        <v>1191</v>
      </c>
    </row>
    <row r="542" spans="1:1" x14ac:dyDescent="0.25">
      <c r="A542" t="s">
        <v>1188</v>
      </c>
    </row>
    <row r="543" spans="1:1" x14ac:dyDescent="0.25">
      <c r="A543" t="s">
        <v>1550</v>
      </c>
    </row>
    <row r="544" spans="1:1" x14ac:dyDescent="0.25">
      <c r="A544" t="s">
        <v>1400</v>
      </c>
    </row>
    <row r="545" spans="1:1" x14ac:dyDescent="0.25">
      <c r="A545" t="s">
        <v>1331</v>
      </c>
    </row>
    <row r="546" spans="1:1" x14ac:dyDescent="0.25">
      <c r="A546" t="s">
        <v>1581</v>
      </c>
    </row>
    <row r="547" spans="1:1" x14ac:dyDescent="0.25">
      <c r="A547" t="s">
        <v>1399</v>
      </c>
    </row>
    <row r="548" spans="1:1" x14ac:dyDescent="0.25">
      <c r="A548" t="s">
        <v>1277</v>
      </c>
    </row>
    <row r="549" spans="1:1" x14ac:dyDescent="0.25">
      <c r="A549" t="s">
        <v>1386</v>
      </c>
    </row>
    <row r="550" spans="1:1" x14ac:dyDescent="0.25">
      <c r="A550" t="s">
        <v>1528</v>
      </c>
    </row>
    <row r="551" spans="1:1" x14ac:dyDescent="0.25">
      <c r="A551" t="s">
        <v>1200</v>
      </c>
    </row>
    <row r="552" spans="1:1" x14ac:dyDescent="0.25">
      <c r="A552" t="s">
        <v>1352</v>
      </c>
    </row>
    <row r="553" spans="1:1" x14ac:dyDescent="0.25">
      <c r="A553" t="s">
        <v>1425</v>
      </c>
    </row>
    <row r="554" spans="1:1" x14ac:dyDescent="0.25">
      <c r="A554" t="s">
        <v>1586</v>
      </c>
    </row>
    <row r="555" spans="1:1" x14ac:dyDescent="0.25">
      <c r="A555" t="s">
        <v>1499</v>
      </c>
    </row>
    <row r="556" spans="1:1" x14ac:dyDescent="0.25">
      <c r="A556" t="s">
        <v>1173</v>
      </c>
    </row>
    <row r="557" spans="1:1" x14ac:dyDescent="0.25">
      <c r="A557" t="s">
        <v>1583</v>
      </c>
    </row>
    <row r="558" spans="1:1" x14ac:dyDescent="0.25">
      <c r="A558" t="s">
        <v>1524</v>
      </c>
    </row>
    <row r="559" spans="1:1" x14ac:dyDescent="0.25">
      <c r="A559" t="s">
        <v>1206</v>
      </c>
    </row>
    <row r="560" spans="1:1" x14ac:dyDescent="0.25">
      <c r="A560" t="s">
        <v>1402</v>
      </c>
    </row>
    <row r="561" spans="1:1" x14ac:dyDescent="0.25">
      <c r="A561" t="s">
        <v>1230</v>
      </c>
    </row>
    <row r="562" spans="1:1" x14ac:dyDescent="0.25">
      <c r="A562" t="s">
        <v>1560</v>
      </c>
    </row>
    <row r="563" spans="1:1" x14ac:dyDescent="0.25">
      <c r="A563" t="s">
        <v>1243</v>
      </c>
    </row>
    <row r="564" spans="1:1" x14ac:dyDescent="0.25">
      <c r="A564" t="s">
        <v>1332</v>
      </c>
    </row>
    <row r="565" spans="1:1" x14ac:dyDescent="0.25">
      <c r="A565" t="s">
        <v>1795</v>
      </c>
    </row>
    <row r="566" spans="1:1" x14ac:dyDescent="0.25">
      <c r="A566" t="s">
        <v>1452</v>
      </c>
    </row>
    <row r="567" spans="1:1" x14ac:dyDescent="0.25">
      <c r="A567" t="s">
        <v>1276</v>
      </c>
    </row>
    <row r="568" spans="1:1" x14ac:dyDescent="0.25">
      <c r="A568" t="s">
        <v>1802</v>
      </c>
    </row>
    <row r="569" spans="1:1" x14ac:dyDescent="0.25">
      <c r="A569" t="s">
        <v>1516</v>
      </c>
    </row>
    <row r="570" spans="1:1" x14ac:dyDescent="0.25">
      <c r="A570" t="s">
        <v>1420</v>
      </c>
    </row>
    <row r="571" spans="1:1" x14ac:dyDescent="0.25">
      <c r="A571" t="s">
        <v>1392</v>
      </c>
    </row>
    <row r="572" spans="1:1" x14ac:dyDescent="0.25">
      <c r="A572" t="s">
        <v>1442</v>
      </c>
    </row>
    <row r="573" spans="1:1" x14ac:dyDescent="0.25">
      <c r="A573" t="s">
        <v>1169</v>
      </c>
    </row>
    <row r="574" spans="1:1" x14ac:dyDescent="0.25">
      <c r="A574" t="s">
        <v>1330</v>
      </c>
    </row>
    <row r="575" spans="1:1" x14ac:dyDescent="0.25">
      <c r="A575" t="s">
        <v>1285</v>
      </c>
    </row>
    <row r="576" spans="1:1" x14ac:dyDescent="0.25">
      <c r="A576" t="s">
        <v>1196</v>
      </c>
    </row>
    <row r="577" spans="1:1" x14ac:dyDescent="0.25">
      <c r="A577" t="s">
        <v>1229</v>
      </c>
    </row>
    <row r="578" spans="1:1" x14ac:dyDescent="0.25">
      <c r="A578" t="s">
        <v>1178</v>
      </c>
    </row>
    <row r="579" spans="1:1" x14ac:dyDescent="0.25">
      <c r="A579" t="s">
        <v>1481</v>
      </c>
    </row>
    <row r="580" spans="1:1" x14ac:dyDescent="0.25">
      <c r="A580" t="s">
        <v>1832</v>
      </c>
    </row>
    <row r="581" spans="1:1" x14ac:dyDescent="0.25">
      <c r="A581" t="s">
        <v>1498</v>
      </c>
    </row>
    <row r="582" spans="1:1" x14ac:dyDescent="0.25">
      <c r="A582" t="s">
        <v>1358</v>
      </c>
    </row>
    <row r="583" spans="1:1" x14ac:dyDescent="0.25">
      <c r="A583" t="s">
        <v>1421</v>
      </c>
    </row>
    <row r="584" spans="1:1" x14ac:dyDescent="0.25">
      <c r="A584" t="s">
        <v>1803</v>
      </c>
    </row>
    <row r="585" spans="1:1" x14ac:dyDescent="0.25">
      <c r="A585" t="s">
        <v>1385</v>
      </c>
    </row>
    <row r="586" spans="1:1" x14ac:dyDescent="0.25">
      <c r="A586" t="s">
        <v>1424</v>
      </c>
    </row>
    <row r="587" spans="1:1" x14ac:dyDescent="0.25">
      <c r="A587" t="s">
        <v>1529</v>
      </c>
    </row>
    <row r="588" spans="1:1" x14ac:dyDescent="0.25">
      <c r="A588" t="s">
        <v>1185</v>
      </c>
    </row>
    <row r="589" spans="1:1" x14ac:dyDescent="0.25">
      <c r="A589" t="s">
        <v>1147</v>
      </c>
    </row>
    <row r="590" spans="1:1" x14ac:dyDescent="0.25">
      <c r="A590" t="s">
        <v>1569</v>
      </c>
    </row>
    <row r="591" spans="1:1" x14ac:dyDescent="0.25">
      <c r="A591" t="s">
        <v>1501</v>
      </c>
    </row>
    <row r="592" spans="1:1" x14ac:dyDescent="0.25">
      <c r="A592" t="s">
        <v>1518</v>
      </c>
    </row>
    <row r="593" spans="1:1" x14ac:dyDescent="0.25">
      <c r="A593" t="s">
        <v>1472</v>
      </c>
    </row>
    <row r="594" spans="1:1" x14ac:dyDescent="0.25">
      <c r="A594" t="s">
        <v>1471</v>
      </c>
    </row>
    <row r="595" spans="1:1" x14ac:dyDescent="0.25">
      <c r="A595" t="s">
        <v>1316</v>
      </c>
    </row>
    <row r="596" spans="1:1" x14ac:dyDescent="0.25">
      <c r="A596" t="s">
        <v>1202</v>
      </c>
    </row>
    <row r="597" spans="1:1" x14ac:dyDescent="0.25">
      <c r="A597" t="s">
        <v>1239</v>
      </c>
    </row>
    <row r="598" spans="1:1" x14ac:dyDescent="0.25">
      <c r="A598" t="s">
        <v>1225</v>
      </c>
    </row>
    <row r="599" spans="1:1" x14ac:dyDescent="0.25">
      <c r="A599" t="s">
        <v>1176</v>
      </c>
    </row>
    <row r="600" spans="1:1" x14ac:dyDescent="0.25">
      <c r="A600" t="s">
        <v>1405</v>
      </c>
    </row>
    <row r="601" spans="1:1" x14ac:dyDescent="0.25">
      <c r="A601" t="s">
        <v>1235</v>
      </c>
    </row>
    <row r="602" spans="1:1" x14ac:dyDescent="0.25">
      <c r="A602" t="s">
        <v>1568</v>
      </c>
    </row>
    <row r="603" spans="1:1" x14ac:dyDescent="0.25">
      <c r="A603" t="s">
        <v>1797</v>
      </c>
    </row>
    <row r="604" spans="1:1" x14ac:dyDescent="0.25">
      <c r="A604" t="s">
        <v>1438</v>
      </c>
    </row>
    <row r="605" spans="1:1" x14ac:dyDescent="0.25">
      <c r="A605" t="s">
        <v>1565</v>
      </c>
    </row>
    <row r="606" spans="1:1" x14ac:dyDescent="0.25">
      <c r="A606" t="s">
        <v>1284</v>
      </c>
    </row>
    <row r="607" spans="1:1" x14ac:dyDescent="0.25">
      <c r="A607" t="s">
        <v>1186</v>
      </c>
    </row>
    <row r="608" spans="1:1" x14ac:dyDescent="0.25">
      <c r="A608" t="s">
        <v>1519</v>
      </c>
    </row>
    <row r="609" spans="1:1" x14ac:dyDescent="0.25">
      <c r="A609" t="s">
        <v>1267</v>
      </c>
    </row>
    <row r="610" spans="1:1" x14ac:dyDescent="0.25">
      <c r="A610" t="s">
        <v>1549</v>
      </c>
    </row>
    <row r="611" spans="1:1" x14ac:dyDescent="0.25">
      <c r="A611" t="s">
        <v>1361</v>
      </c>
    </row>
    <row r="612" spans="1:1" x14ac:dyDescent="0.25">
      <c r="A612" t="s">
        <v>1485</v>
      </c>
    </row>
    <row r="613" spans="1:1" x14ac:dyDescent="0.25">
      <c r="A613" t="s">
        <v>1303</v>
      </c>
    </row>
    <row r="614" spans="1:1" x14ac:dyDescent="0.25">
      <c r="A614" t="s">
        <v>1271</v>
      </c>
    </row>
    <row r="615" spans="1:1" x14ac:dyDescent="0.25">
      <c r="A615" t="s">
        <v>1497</v>
      </c>
    </row>
    <row r="616" spans="1:1" x14ac:dyDescent="0.25">
      <c r="A616" t="s">
        <v>1415</v>
      </c>
    </row>
    <row r="617" spans="1:1" x14ac:dyDescent="0.25">
      <c r="A617" t="s">
        <v>1167</v>
      </c>
    </row>
    <row r="618" spans="1:1" x14ac:dyDescent="0.25">
      <c r="A618" t="s">
        <v>1301</v>
      </c>
    </row>
    <row r="619" spans="1:1" x14ac:dyDescent="0.25">
      <c r="A619" t="s">
        <v>1249</v>
      </c>
    </row>
    <row r="620" spans="1:1" x14ac:dyDescent="0.25">
      <c r="A620" t="s">
        <v>1403</v>
      </c>
    </row>
    <row r="621" spans="1:1" x14ac:dyDescent="0.25">
      <c r="A621" t="s">
        <v>1800</v>
      </c>
    </row>
    <row r="622" spans="1:1" x14ac:dyDescent="0.25">
      <c r="A622" t="s">
        <v>1468</v>
      </c>
    </row>
    <row r="623" spans="1:1" x14ac:dyDescent="0.25">
      <c r="A623" t="s">
        <v>1536</v>
      </c>
    </row>
    <row r="624" spans="1:1" x14ac:dyDescent="0.25">
      <c r="A624" t="s">
        <v>1342</v>
      </c>
    </row>
    <row r="625" spans="1:1" x14ac:dyDescent="0.25">
      <c r="A625" t="s">
        <v>1340</v>
      </c>
    </row>
    <row r="626" spans="1:1" x14ac:dyDescent="0.25">
      <c r="A626" t="s">
        <v>1335</v>
      </c>
    </row>
    <row r="627" spans="1:1" x14ac:dyDescent="0.25">
      <c r="A627" t="s">
        <v>1833</v>
      </c>
    </row>
    <row r="628" spans="1:1" x14ac:dyDescent="0.25">
      <c r="A628" t="s">
        <v>1184</v>
      </c>
    </row>
    <row r="629" spans="1:1" x14ac:dyDescent="0.25">
      <c r="A629" t="s">
        <v>1541</v>
      </c>
    </row>
    <row r="630" spans="1:1" x14ac:dyDescent="0.25">
      <c r="A630" t="s">
        <v>1480</v>
      </c>
    </row>
    <row r="631" spans="1:1" x14ac:dyDescent="0.25">
      <c r="A631" t="s">
        <v>1182</v>
      </c>
    </row>
    <row r="632" spans="1:1" x14ac:dyDescent="0.25">
      <c r="A632" t="s">
        <v>1582</v>
      </c>
    </row>
    <row r="633" spans="1:1" x14ac:dyDescent="0.25">
      <c r="A633" t="s">
        <v>1213</v>
      </c>
    </row>
    <row r="634" spans="1:1" x14ac:dyDescent="0.25">
      <c r="A634" t="s">
        <v>1350</v>
      </c>
    </row>
    <row r="635" spans="1:1" x14ac:dyDescent="0.25">
      <c r="A635" t="s">
        <v>1203</v>
      </c>
    </row>
    <row r="636" spans="1:1" x14ac:dyDescent="0.25">
      <c r="A636" t="s">
        <v>1592</v>
      </c>
    </row>
    <row r="637" spans="1:1" x14ac:dyDescent="0.25">
      <c r="A637" t="s">
        <v>1533</v>
      </c>
    </row>
    <row r="638" spans="1:1" x14ac:dyDescent="0.25">
      <c r="A638" t="s">
        <v>1445</v>
      </c>
    </row>
    <row r="639" spans="1:1" x14ac:dyDescent="0.25">
      <c r="A639" t="s">
        <v>1523</v>
      </c>
    </row>
    <row r="640" spans="1:1" x14ac:dyDescent="0.25">
      <c r="A640" t="s">
        <v>1280</v>
      </c>
    </row>
    <row r="641" spans="1:1" x14ac:dyDescent="0.25">
      <c r="A641" t="s">
        <v>1379</v>
      </c>
    </row>
    <row r="642" spans="1:1" x14ac:dyDescent="0.25">
      <c r="A642" t="s">
        <v>1502</v>
      </c>
    </row>
    <row r="643" spans="1:1" x14ac:dyDescent="0.25">
      <c r="A643" t="s">
        <v>1211</v>
      </c>
    </row>
    <row r="644" spans="1:1" x14ac:dyDescent="0.25">
      <c r="A644" t="s">
        <v>1540</v>
      </c>
    </row>
    <row r="645" spans="1:1" x14ac:dyDescent="0.25">
      <c r="A645" t="s">
        <v>1429</v>
      </c>
    </row>
    <row r="646" spans="1:1" x14ac:dyDescent="0.25">
      <c r="A646" t="s">
        <v>1268</v>
      </c>
    </row>
    <row r="647" spans="1:1" x14ac:dyDescent="0.25">
      <c r="A647" t="s">
        <v>1341</v>
      </c>
    </row>
    <row r="648" spans="1:1" x14ac:dyDescent="0.25">
      <c r="A648" t="s">
        <v>1576</v>
      </c>
    </row>
    <row r="649" spans="1:1" x14ac:dyDescent="0.25">
      <c r="A649" t="s">
        <v>1245</v>
      </c>
    </row>
    <row r="650" spans="1:1" x14ac:dyDescent="0.25">
      <c r="A650" t="s">
        <v>1354</v>
      </c>
    </row>
    <row r="651" spans="1:1" x14ac:dyDescent="0.25">
      <c r="A651" t="s">
        <v>1449</v>
      </c>
    </row>
    <row r="652" spans="1:1" x14ac:dyDescent="0.25">
      <c r="A652" t="s">
        <v>1221</v>
      </c>
    </row>
    <row r="653" spans="1:1" x14ac:dyDescent="0.25">
      <c r="A653" t="s">
        <v>1505</v>
      </c>
    </row>
    <row r="654" spans="1:1" x14ac:dyDescent="0.25">
      <c r="A654" t="s">
        <v>1580</v>
      </c>
    </row>
    <row r="655" spans="1:1" x14ac:dyDescent="0.25">
      <c r="A655" t="s">
        <v>1278</v>
      </c>
    </row>
    <row r="656" spans="1:1" x14ac:dyDescent="0.25">
      <c r="A656" t="s">
        <v>1295</v>
      </c>
    </row>
    <row r="657" spans="1:1" x14ac:dyDescent="0.25">
      <c r="A657" t="s">
        <v>1820</v>
      </c>
    </row>
    <row r="658" spans="1:1" x14ac:dyDescent="0.25">
      <c r="A658" t="s">
        <v>1584</v>
      </c>
    </row>
    <row r="659" spans="1:1" x14ac:dyDescent="0.25">
      <c r="A659" t="s">
        <v>1558</v>
      </c>
    </row>
    <row r="660" spans="1:1" x14ac:dyDescent="0.25">
      <c r="A660" t="s">
        <v>1381</v>
      </c>
    </row>
    <row r="661" spans="1:1" x14ac:dyDescent="0.25">
      <c r="A661" t="s">
        <v>1311</v>
      </c>
    </row>
    <row r="662" spans="1:1" x14ac:dyDescent="0.25">
      <c r="A662" t="s">
        <v>1834</v>
      </c>
    </row>
    <row r="663" spans="1:1" x14ac:dyDescent="0.25">
      <c r="A663" t="s">
        <v>1394</v>
      </c>
    </row>
    <row r="664" spans="1:1" x14ac:dyDescent="0.25">
      <c r="A664" t="s">
        <v>1434</v>
      </c>
    </row>
    <row r="665" spans="1:1" x14ac:dyDescent="0.25">
      <c r="A665" t="s">
        <v>1508</v>
      </c>
    </row>
    <row r="666" spans="1:1" x14ac:dyDescent="0.25">
      <c r="A666" t="s">
        <v>1265</v>
      </c>
    </row>
    <row r="667" spans="1:1" x14ac:dyDescent="0.25">
      <c r="A667" t="s">
        <v>1489</v>
      </c>
    </row>
    <row r="668" spans="1:1" x14ac:dyDescent="0.25">
      <c r="A668" t="s">
        <v>1451</v>
      </c>
    </row>
    <row r="669" spans="1:1" x14ac:dyDescent="0.25">
      <c r="A669" t="s">
        <v>1159</v>
      </c>
    </row>
    <row r="670" spans="1:1" x14ac:dyDescent="0.25">
      <c r="A670" t="s">
        <v>1218</v>
      </c>
    </row>
    <row r="671" spans="1:1" x14ac:dyDescent="0.25">
      <c r="A671" t="s">
        <v>1398</v>
      </c>
    </row>
    <row r="672" spans="1:1" x14ac:dyDescent="0.25">
      <c r="A672" t="s">
        <v>1364</v>
      </c>
    </row>
    <row r="673" spans="1:1" x14ac:dyDescent="0.25">
      <c r="A673" t="s">
        <v>1458</v>
      </c>
    </row>
    <row r="674" spans="1:1" x14ac:dyDescent="0.25">
      <c r="A674" t="s">
        <v>1282</v>
      </c>
    </row>
    <row r="675" spans="1:1" x14ac:dyDescent="0.25">
      <c r="A675" t="s">
        <v>1476</v>
      </c>
    </row>
    <row r="676" spans="1:1" x14ac:dyDescent="0.25">
      <c r="A676" t="s">
        <v>1355</v>
      </c>
    </row>
    <row r="677" spans="1:1" x14ac:dyDescent="0.25">
      <c r="A677" t="s">
        <v>1343</v>
      </c>
    </row>
    <row r="678" spans="1:1" x14ac:dyDescent="0.25">
      <c r="A678" t="s">
        <v>1590</v>
      </c>
    </row>
    <row r="679" spans="1:1" x14ac:dyDescent="0.25">
      <c r="A679" t="s">
        <v>1287</v>
      </c>
    </row>
    <row r="680" spans="1:1" x14ac:dyDescent="0.25">
      <c r="A680" t="s">
        <v>1552</v>
      </c>
    </row>
    <row r="681" spans="1:1" x14ac:dyDescent="0.25">
      <c r="A681" t="s">
        <v>1322</v>
      </c>
    </row>
    <row r="682" spans="1:1" x14ac:dyDescent="0.25">
      <c r="A682" t="s">
        <v>1564</v>
      </c>
    </row>
    <row r="683" spans="1:1" x14ac:dyDescent="0.25">
      <c r="A683" t="s">
        <v>1479</v>
      </c>
    </row>
    <row r="684" spans="1:1" x14ac:dyDescent="0.25">
      <c r="A684" t="s">
        <v>1320</v>
      </c>
    </row>
    <row r="685" spans="1:1" x14ac:dyDescent="0.25">
      <c r="A685" t="s">
        <v>1376</v>
      </c>
    </row>
    <row r="686" spans="1:1" x14ac:dyDescent="0.25">
      <c r="A686" t="s">
        <v>1329</v>
      </c>
    </row>
    <row r="687" spans="1:1" x14ac:dyDescent="0.25">
      <c r="A687" t="s">
        <v>1197</v>
      </c>
    </row>
    <row r="688" spans="1:1" x14ac:dyDescent="0.25">
      <c r="A688" t="s">
        <v>1521</v>
      </c>
    </row>
    <row r="689" spans="1:1" x14ac:dyDescent="0.25">
      <c r="A689" t="s">
        <v>1346</v>
      </c>
    </row>
    <row r="690" spans="1:1" x14ac:dyDescent="0.25">
      <c r="A690" t="s">
        <v>1348</v>
      </c>
    </row>
    <row r="691" spans="1:1" x14ac:dyDescent="0.25">
      <c r="A691" t="s">
        <v>1835</v>
      </c>
    </row>
    <row r="692" spans="1:1" x14ac:dyDescent="0.25">
      <c r="A692" t="s">
        <v>1216</v>
      </c>
    </row>
    <row r="693" spans="1:1" x14ac:dyDescent="0.25">
      <c r="A693" t="s">
        <v>1483</v>
      </c>
    </row>
    <row r="694" spans="1:1" x14ac:dyDescent="0.25">
      <c r="A694" t="s">
        <v>1291</v>
      </c>
    </row>
    <row r="695" spans="1:1" x14ac:dyDescent="0.25">
      <c r="A695" t="s">
        <v>1503</v>
      </c>
    </row>
    <row r="696" spans="1:1" x14ac:dyDescent="0.25">
      <c r="A696" t="s">
        <v>1513</v>
      </c>
    </row>
    <row r="697" spans="1:1" x14ac:dyDescent="0.25">
      <c r="A697" t="s">
        <v>1390</v>
      </c>
    </row>
    <row r="698" spans="1:1" x14ac:dyDescent="0.25">
      <c r="A698" t="s">
        <v>1585</v>
      </c>
    </row>
    <row r="699" spans="1:1" x14ac:dyDescent="0.25">
      <c r="A699" t="s">
        <v>1195</v>
      </c>
    </row>
    <row r="700" spans="1:1" x14ac:dyDescent="0.25">
      <c r="A700" t="s">
        <v>1250</v>
      </c>
    </row>
    <row r="701" spans="1:1" x14ac:dyDescent="0.25">
      <c r="A701" t="s">
        <v>1453</v>
      </c>
    </row>
    <row r="702" spans="1:1" x14ac:dyDescent="0.25">
      <c r="A702" t="s">
        <v>1357</v>
      </c>
    </row>
    <row r="703" spans="1:1" x14ac:dyDescent="0.25">
      <c r="A703" t="s">
        <v>1607</v>
      </c>
    </row>
    <row r="704" spans="1:1" x14ac:dyDescent="0.25">
      <c r="A704" t="s">
        <v>1231</v>
      </c>
    </row>
    <row r="705" spans="1:1" x14ac:dyDescent="0.25">
      <c r="A705" t="s">
        <v>1456</v>
      </c>
    </row>
    <row r="706" spans="1:1" x14ac:dyDescent="0.25">
      <c r="A706" t="s">
        <v>1275</v>
      </c>
    </row>
    <row r="707" spans="1:1" x14ac:dyDescent="0.25">
      <c r="A707" t="s">
        <v>1375</v>
      </c>
    </row>
    <row r="708" spans="1:1" x14ac:dyDescent="0.25">
      <c r="A708" t="s">
        <v>1132</v>
      </c>
    </row>
    <row r="709" spans="1:1" x14ac:dyDescent="0.25">
      <c r="A709" t="s">
        <v>1365</v>
      </c>
    </row>
    <row r="710" spans="1:1" x14ac:dyDescent="0.25">
      <c r="A710" t="s">
        <v>1306</v>
      </c>
    </row>
    <row r="711" spans="1:1" x14ac:dyDescent="0.25">
      <c r="A711" t="s">
        <v>1109</v>
      </c>
    </row>
    <row r="712" spans="1:1" x14ac:dyDescent="0.25">
      <c r="A712" t="s">
        <v>1363</v>
      </c>
    </row>
    <row r="713" spans="1:1" x14ac:dyDescent="0.25">
      <c r="A713" t="s">
        <v>1127</v>
      </c>
    </row>
    <row r="714" spans="1:1" x14ac:dyDescent="0.25">
      <c r="A714" t="s">
        <v>1470</v>
      </c>
    </row>
    <row r="715" spans="1:1" x14ac:dyDescent="0.25">
      <c r="A715" t="s">
        <v>1349</v>
      </c>
    </row>
    <row r="716" spans="1:1" x14ac:dyDescent="0.25">
      <c r="A716" t="s">
        <v>1143</v>
      </c>
    </row>
    <row r="717" spans="1:1" x14ac:dyDescent="0.25">
      <c r="A717" t="s">
        <v>1307</v>
      </c>
    </row>
    <row r="718" spans="1:1" x14ac:dyDescent="0.25">
      <c r="A718" t="s">
        <v>1594</v>
      </c>
    </row>
    <row r="719" spans="1:1" x14ac:dyDescent="0.25">
      <c r="A719" t="s">
        <v>1201</v>
      </c>
    </row>
    <row r="720" spans="1:1" x14ac:dyDescent="0.25">
      <c r="A720" t="s">
        <v>1262</v>
      </c>
    </row>
    <row r="721" spans="1:1" x14ac:dyDescent="0.25">
      <c r="A721" t="s">
        <v>1372</v>
      </c>
    </row>
    <row r="722" spans="1:1" x14ac:dyDescent="0.25">
      <c r="A722" t="s">
        <v>1544</v>
      </c>
    </row>
    <row r="723" spans="1:1" x14ac:dyDescent="0.25">
      <c r="A723" t="s">
        <v>1224</v>
      </c>
    </row>
    <row r="724" spans="1:1" x14ac:dyDescent="0.25">
      <c r="A724" t="s">
        <v>1433</v>
      </c>
    </row>
    <row r="725" spans="1:1" x14ac:dyDescent="0.25">
      <c r="A725" t="s">
        <v>1426</v>
      </c>
    </row>
    <row r="726" spans="1:1" x14ac:dyDescent="0.25">
      <c r="A726" t="s">
        <v>1214</v>
      </c>
    </row>
    <row r="727" spans="1:1" x14ac:dyDescent="0.25">
      <c r="A727" t="s">
        <v>1209</v>
      </c>
    </row>
    <row r="728" spans="1:1" x14ac:dyDescent="0.25">
      <c r="A728" t="s">
        <v>1118</v>
      </c>
    </row>
    <row r="729" spans="1:1" x14ac:dyDescent="0.25">
      <c r="A729" t="s">
        <v>1570</v>
      </c>
    </row>
    <row r="730" spans="1:1" x14ac:dyDescent="0.25">
      <c r="A730" t="s">
        <v>1274</v>
      </c>
    </row>
    <row r="731" spans="1:1" x14ac:dyDescent="0.25">
      <c r="A731" t="s">
        <v>1488</v>
      </c>
    </row>
    <row r="732" spans="1:1" x14ac:dyDescent="0.25">
      <c r="A732" t="s">
        <v>1591</v>
      </c>
    </row>
    <row r="733" spans="1:1" x14ac:dyDescent="0.25">
      <c r="A733" t="s">
        <v>1190</v>
      </c>
    </row>
    <row r="734" spans="1:1" x14ac:dyDescent="0.25">
      <c r="A734" t="s">
        <v>1370</v>
      </c>
    </row>
    <row r="735" spans="1:1" x14ac:dyDescent="0.25">
      <c r="A735" t="s">
        <v>1371</v>
      </c>
    </row>
    <row r="736" spans="1:1" x14ac:dyDescent="0.25">
      <c r="A736" t="s">
        <v>1164</v>
      </c>
    </row>
    <row r="737" spans="1:1" x14ac:dyDescent="0.25">
      <c r="A737" t="s">
        <v>1484</v>
      </c>
    </row>
    <row r="738" spans="1:1" x14ac:dyDescent="0.25">
      <c r="A738" t="s">
        <v>1525</v>
      </c>
    </row>
    <row r="739" spans="1:1" x14ac:dyDescent="0.25">
      <c r="A739" t="s">
        <v>1323</v>
      </c>
    </row>
    <row r="740" spans="1:1" x14ac:dyDescent="0.25">
      <c r="A740" t="s">
        <v>1515</v>
      </c>
    </row>
    <row r="741" spans="1:1" x14ac:dyDescent="0.25">
      <c r="A741" t="s">
        <v>1537</v>
      </c>
    </row>
    <row r="742" spans="1:1" x14ac:dyDescent="0.25">
      <c r="A742" t="s">
        <v>1589</v>
      </c>
    </row>
    <row r="743" spans="1:1" x14ac:dyDescent="0.25">
      <c r="A743" t="s">
        <v>1313</v>
      </c>
    </row>
    <row r="744" spans="1:1" x14ac:dyDescent="0.25">
      <c r="A744" t="s">
        <v>1244</v>
      </c>
    </row>
    <row r="745" spans="1:1" x14ac:dyDescent="0.25">
      <c r="A745" t="s">
        <v>1259</v>
      </c>
    </row>
    <row r="746" spans="1:1" x14ac:dyDescent="0.25">
      <c r="A746" t="s">
        <v>1836</v>
      </c>
    </row>
    <row r="747" spans="1:1" x14ac:dyDescent="0.25">
      <c r="A747" t="s">
        <v>1289</v>
      </c>
    </row>
    <row r="748" spans="1:1" x14ac:dyDescent="0.25">
      <c r="A748" t="s">
        <v>1432</v>
      </c>
    </row>
    <row r="749" spans="1:1" x14ac:dyDescent="0.25">
      <c r="A749" t="s">
        <v>1397</v>
      </c>
    </row>
    <row r="750" spans="1:1" x14ac:dyDescent="0.25">
      <c r="A750" t="s">
        <v>1573</v>
      </c>
    </row>
    <row r="751" spans="1:1" x14ac:dyDescent="0.25">
      <c r="A751" t="s">
        <v>1297</v>
      </c>
    </row>
    <row r="752" spans="1:1" x14ac:dyDescent="0.25">
      <c r="A752" t="s">
        <v>1478</v>
      </c>
    </row>
    <row r="753" spans="1:1" x14ac:dyDescent="0.25">
      <c r="A753" t="s">
        <v>1382</v>
      </c>
    </row>
    <row r="754" spans="1:1" x14ac:dyDescent="0.25">
      <c r="A754" t="s">
        <v>1391</v>
      </c>
    </row>
    <row r="755" spans="1:1" x14ac:dyDescent="0.25">
      <c r="A755" t="s">
        <v>1234</v>
      </c>
    </row>
    <row r="756" spans="1:1" x14ac:dyDescent="0.25">
      <c r="A756" t="s">
        <v>1514</v>
      </c>
    </row>
    <row r="757" spans="1:1" x14ac:dyDescent="0.25">
      <c r="A757" t="s">
        <v>1312</v>
      </c>
    </row>
    <row r="758" spans="1:1" x14ac:dyDescent="0.25">
      <c r="A758" t="s">
        <v>1837</v>
      </c>
    </row>
    <row r="759" spans="1:1" x14ac:dyDescent="0.25">
      <c r="A759" t="s">
        <v>1500</v>
      </c>
    </row>
    <row r="760" spans="1:1" x14ac:dyDescent="0.25">
      <c r="A760" t="s">
        <v>1557</v>
      </c>
    </row>
    <row r="761" spans="1:1" x14ac:dyDescent="0.25">
      <c r="A761" t="s">
        <v>1189</v>
      </c>
    </row>
    <row r="762" spans="1:1" x14ac:dyDescent="0.25">
      <c r="A762" t="s">
        <v>1406</v>
      </c>
    </row>
    <row r="763" spans="1:1" x14ac:dyDescent="0.25">
      <c r="A763" t="s">
        <v>1171</v>
      </c>
    </row>
    <row r="764" spans="1:1" x14ac:dyDescent="0.25">
      <c r="A764" t="s">
        <v>1160</v>
      </c>
    </row>
    <row r="765" spans="1:1" x14ac:dyDescent="0.25">
      <c r="A765" t="s">
        <v>1264</v>
      </c>
    </row>
    <row r="766" spans="1:1" x14ac:dyDescent="0.25">
      <c r="A766" t="s">
        <v>1530</v>
      </c>
    </row>
    <row r="767" spans="1:1" x14ac:dyDescent="0.25">
      <c r="A767" t="s">
        <v>1487</v>
      </c>
    </row>
    <row r="768" spans="1:1" x14ac:dyDescent="0.25">
      <c r="A768" t="s">
        <v>1288</v>
      </c>
    </row>
    <row r="769" spans="1:1" x14ac:dyDescent="0.25">
      <c r="A769" t="s">
        <v>1413</v>
      </c>
    </row>
    <row r="770" spans="1:1" x14ac:dyDescent="0.25">
      <c r="A770" t="s">
        <v>1798</v>
      </c>
    </row>
    <row r="771" spans="1:1" x14ac:dyDescent="0.25">
      <c r="A771" t="s">
        <v>1404</v>
      </c>
    </row>
    <row r="772" spans="1:1" x14ac:dyDescent="0.25">
      <c r="A772" t="s">
        <v>1801</v>
      </c>
    </row>
    <row r="773" spans="1:1" x14ac:dyDescent="0.25">
      <c r="A773" t="s">
        <v>1467</v>
      </c>
    </row>
    <row r="774" spans="1:1" x14ac:dyDescent="0.25">
      <c r="A774" t="s">
        <v>1791</v>
      </c>
    </row>
    <row r="775" spans="1:1" x14ac:dyDescent="0.25">
      <c r="A775" t="s">
        <v>1493</v>
      </c>
    </row>
    <row r="776" spans="1:1" x14ac:dyDescent="0.25">
      <c r="A776" t="s">
        <v>1553</v>
      </c>
    </row>
    <row r="777" spans="1:1" x14ac:dyDescent="0.25">
      <c r="A777" t="s">
        <v>1377</v>
      </c>
    </row>
    <row r="778" spans="1:1" x14ac:dyDescent="0.25">
      <c r="A778" t="s">
        <v>1181</v>
      </c>
    </row>
    <row r="779" spans="1:1" x14ac:dyDescent="0.25">
      <c r="A779" t="s">
        <v>1440</v>
      </c>
    </row>
    <row r="780" spans="1:1" x14ac:dyDescent="0.25">
      <c r="A780" t="s">
        <v>1298</v>
      </c>
    </row>
    <row r="781" spans="1:1" x14ac:dyDescent="0.25">
      <c r="A781" t="s">
        <v>1551</v>
      </c>
    </row>
    <row r="782" spans="1:1" x14ac:dyDescent="0.25">
      <c r="A782" t="s">
        <v>1345</v>
      </c>
    </row>
    <row r="783" spans="1:1" x14ac:dyDescent="0.25">
      <c r="A783" t="s">
        <v>1527</v>
      </c>
    </row>
    <row r="784" spans="1:1" x14ac:dyDescent="0.25">
      <c r="A784" t="s">
        <v>1463</v>
      </c>
    </row>
    <row r="785" spans="1:1" x14ac:dyDescent="0.25">
      <c r="A785" t="s">
        <v>1450</v>
      </c>
    </row>
    <row r="786" spans="1:1" x14ac:dyDescent="0.25">
      <c r="A786" t="s">
        <v>1538</v>
      </c>
    </row>
    <row r="787" spans="1:1" x14ac:dyDescent="0.25">
      <c r="A787" t="s">
        <v>1575</v>
      </c>
    </row>
    <row r="788" spans="1:1" x14ac:dyDescent="0.25">
      <c r="A788" t="s">
        <v>1257</v>
      </c>
    </row>
    <row r="789" spans="1:1" x14ac:dyDescent="0.25">
      <c r="A789" t="s">
        <v>1192</v>
      </c>
    </row>
    <row r="790" spans="1:1" x14ac:dyDescent="0.25">
      <c r="A790" t="s">
        <v>1374</v>
      </c>
    </row>
    <row r="791" spans="1:1" x14ac:dyDescent="0.25">
      <c r="A791" t="s">
        <v>1236</v>
      </c>
    </row>
    <row r="792" spans="1:1" x14ac:dyDescent="0.25">
      <c r="A792" t="s">
        <v>1252</v>
      </c>
    </row>
    <row r="793" spans="1:1" x14ac:dyDescent="0.25">
      <c r="A793" t="s">
        <v>1596</v>
      </c>
    </row>
    <row r="794" spans="1:1" x14ac:dyDescent="0.25">
      <c r="A794" t="s">
        <v>1123</v>
      </c>
    </row>
    <row r="795" spans="1:1" x14ac:dyDescent="0.25">
      <c r="A795" t="s">
        <v>1534</v>
      </c>
    </row>
    <row r="796" spans="1:1" x14ac:dyDescent="0.25">
      <c r="A796" t="s">
        <v>1572</v>
      </c>
    </row>
    <row r="797" spans="1:1" x14ac:dyDescent="0.25">
      <c r="A797" t="s">
        <v>1135</v>
      </c>
    </row>
    <row r="798" spans="1:1" x14ac:dyDescent="0.25">
      <c r="A798" t="s">
        <v>1193</v>
      </c>
    </row>
    <row r="799" spans="1:1" x14ac:dyDescent="0.25">
      <c r="A799" t="s">
        <v>1522</v>
      </c>
    </row>
    <row r="800" spans="1:1" x14ac:dyDescent="0.25">
      <c r="A800" t="s">
        <v>1610</v>
      </c>
    </row>
    <row r="801" spans="1:1" x14ac:dyDescent="0.25">
      <c r="A801" t="s">
        <v>1447</v>
      </c>
    </row>
    <row r="802" spans="1:1" x14ac:dyDescent="0.25">
      <c r="A802" t="s">
        <v>1486</v>
      </c>
    </row>
    <row r="803" spans="1:1" x14ac:dyDescent="0.25">
      <c r="A803" t="s">
        <v>1578</v>
      </c>
    </row>
    <row r="804" spans="1:1" x14ac:dyDescent="0.25">
      <c r="A804" t="s">
        <v>1494</v>
      </c>
    </row>
    <row r="805" spans="1:1" x14ac:dyDescent="0.25">
      <c r="A805" t="s">
        <v>1419</v>
      </c>
    </row>
    <row r="806" spans="1:1" x14ac:dyDescent="0.25">
      <c r="A806" t="s">
        <v>1443</v>
      </c>
    </row>
    <row r="807" spans="1:1" x14ac:dyDescent="0.25">
      <c r="A807" t="s">
        <v>1475</v>
      </c>
    </row>
    <row r="808" spans="1:1" x14ac:dyDescent="0.25">
      <c r="A808" t="s">
        <v>1383</v>
      </c>
    </row>
    <row r="809" spans="1:1" x14ac:dyDescent="0.25">
      <c r="A809" t="s">
        <v>1151</v>
      </c>
    </row>
    <row r="810" spans="1:1" x14ac:dyDescent="0.25">
      <c r="A810" t="s">
        <v>1545</v>
      </c>
    </row>
    <row r="811" spans="1:1" x14ac:dyDescent="0.25">
      <c r="A811" t="s">
        <v>1604</v>
      </c>
    </row>
    <row r="812" spans="1:1" x14ac:dyDescent="0.25">
      <c r="A812" t="s">
        <v>1600</v>
      </c>
    </row>
    <row r="813" spans="1:1" x14ac:dyDescent="0.25">
      <c r="A813" t="s">
        <v>1187</v>
      </c>
    </row>
    <row r="814" spans="1:1" x14ac:dyDescent="0.25">
      <c r="A814" t="s">
        <v>1806</v>
      </c>
    </row>
    <row r="815" spans="1:1" x14ac:dyDescent="0.25">
      <c r="A815" t="s">
        <v>1148</v>
      </c>
    </row>
    <row r="816" spans="1:1" x14ac:dyDescent="0.25">
      <c r="A816" t="s">
        <v>1308</v>
      </c>
    </row>
    <row r="817" spans="1:1" x14ac:dyDescent="0.25">
      <c r="A817" t="s">
        <v>1482</v>
      </c>
    </row>
    <row r="818" spans="1:1" x14ac:dyDescent="0.25">
      <c r="A818" t="s">
        <v>1226</v>
      </c>
    </row>
    <row r="819" spans="1:1" x14ac:dyDescent="0.25">
      <c r="A819" t="s">
        <v>1217</v>
      </c>
    </row>
    <row r="820" spans="1:1" x14ac:dyDescent="0.25">
      <c r="A820" t="s">
        <v>1339</v>
      </c>
    </row>
    <row r="821" spans="1:1" x14ac:dyDescent="0.25">
      <c r="A821" t="s">
        <v>1153</v>
      </c>
    </row>
    <row r="822" spans="1:1" x14ac:dyDescent="0.25">
      <c r="A822" t="s">
        <v>1388</v>
      </c>
    </row>
    <row r="823" spans="1:1" x14ac:dyDescent="0.25">
      <c r="A823" t="s">
        <v>1492</v>
      </c>
    </row>
    <row r="824" spans="1:1" x14ac:dyDescent="0.25">
      <c r="A824" t="s">
        <v>1272</v>
      </c>
    </row>
    <row r="825" spans="1:1" x14ac:dyDescent="0.25">
      <c r="A825" t="s">
        <v>1368</v>
      </c>
    </row>
    <row r="826" spans="1:1" x14ac:dyDescent="0.25">
      <c r="A826" t="s">
        <v>1395</v>
      </c>
    </row>
    <row r="827" spans="1:1" x14ac:dyDescent="0.25">
      <c r="A827" t="s">
        <v>1608</v>
      </c>
    </row>
    <row r="828" spans="1:1" x14ac:dyDescent="0.25">
      <c r="A828" t="s">
        <v>1290</v>
      </c>
    </row>
    <row r="829" spans="1:1" x14ac:dyDescent="0.25">
      <c r="A829" t="s">
        <v>1506</v>
      </c>
    </row>
    <row r="830" spans="1:1" x14ac:dyDescent="0.25">
      <c r="A830" t="s">
        <v>1389</v>
      </c>
    </row>
    <row r="831" spans="1:1" x14ac:dyDescent="0.25">
      <c r="A831" t="s">
        <v>1293</v>
      </c>
    </row>
    <row r="832" spans="1:1" x14ac:dyDescent="0.25">
      <c r="A832" t="s">
        <v>1507</v>
      </c>
    </row>
    <row r="833" spans="1:1" x14ac:dyDescent="0.25">
      <c r="A833" t="s">
        <v>1588</v>
      </c>
    </row>
    <row r="834" spans="1:1" x14ac:dyDescent="0.25">
      <c r="A834" t="s">
        <v>1411</v>
      </c>
    </row>
    <row r="835" spans="1:1" x14ac:dyDescent="0.25">
      <c r="A835" t="s">
        <v>1495</v>
      </c>
    </row>
    <row r="836" spans="1:1" x14ac:dyDescent="0.25">
      <c r="A836" t="s">
        <v>1462</v>
      </c>
    </row>
    <row r="837" spans="1:1" x14ac:dyDescent="0.25">
      <c r="A837" t="s">
        <v>1577</v>
      </c>
    </row>
    <row r="838" spans="1:1" x14ac:dyDescent="0.25">
      <c r="A838" t="s">
        <v>1428</v>
      </c>
    </row>
    <row r="839" spans="1:1" x14ac:dyDescent="0.25">
      <c r="A839" t="s">
        <v>1601</v>
      </c>
    </row>
    <row r="840" spans="1:1" x14ac:dyDescent="0.25">
      <c r="A840" t="s">
        <v>1614</v>
      </c>
    </row>
    <row r="841" spans="1:1" x14ac:dyDescent="0.25">
      <c r="A841" t="s">
        <v>1609</v>
      </c>
    </row>
    <row r="842" spans="1:1" x14ac:dyDescent="0.25">
      <c r="A842" t="s">
        <v>1222</v>
      </c>
    </row>
    <row r="843" spans="1:1" x14ac:dyDescent="0.25">
      <c r="A843" t="s">
        <v>1554</v>
      </c>
    </row>
    <row r="844" spans="1:1" x14ac:dyDescent="0.25">
      <c r="A844" t="s">
        <v>1587</v>
      </c>
    </row>
    <row r="845" spans="1:1" x14ac:dyDescent="0.25">
      <c r="A845" t="s">
        <v>1114</v>
      </c>
    </row>
    <row r="846" spans="1:1" x14ac:dyDescent="0.25">
      <c r="A846" t="s">
        <v>1133</v>
      </c>
    </row>
    <row r="847" spans="1:1" x14ac:dyDescent="0.25">
      <c r="A847" t="s">
        <v>1155</v>
      </c>
    </row>
    <row r="848" spans="1:1" x14ac:dyDescent="0.25">
      <c r="A848" t="s">
        <v>1612</v>
      </c>
    </row>
    <row r="849" spans="1:1" x14ac:dyDescent="0.25">
      <c r="A849" t="s">
        <v>1305</v>
      </c>
    </row>
    <row r="850" spans="1:1" x14ac:dyDescent="0.25">
      <c r="A850" t="s">
        <v>1511</v>
      </c>
    </row>
    <row r="851" spans="1:1" x14ac:dyDescent="0.25">
      <c r="A851" t="s">
        <v>1469</v>
      </c>
    </row>
    <row r="852" spans="1:1" x14ac:dyDescent="0.25">
      <c r="A852" t="s">
        <v>1606</v>
      </c>
    </row>
    <row r="853" spans="1:1" x14ac:dyDescent="0.25">
      <c r="A853" t="s">
        <v>1431</v>
      </c>
    </row>
    <row r="854" spans="1:1" x14ac:dyDescent="0.25">
      <c r="A854" t="s">
        <v>1427</v>
      </c>
    </row>
    <row r="855" spans="1:1" x14ac:dyDescent="0.25">
      <c r="A855" t="s">
        <v>1603</v>
      </c>
    </row>
    <row r="856" spans="1:1" x14ac:dyDescent="0.25">
      <c r="A856" t="s">
        <v>1602</v>
      </c>
    </row>
    <row r="857" spans="1:1" x14ac:dyDescent="0.25">
      <c r="A857" t="s">
        <v>1299</v>
      </c>
    </row>
    <row r="858" spans="1:1" x14ac:dyDescent="0.25">
      <c r="A858" t="s">
        <v>1344</v>
      </c>
    </row>
    <row r="859" spans="1:1" x14ac:dyDescent="0.25">
      <c r="A859" t="s">
        <v>1599</v>
      </c>
    </row>
    <row r="860" spans="1:1" x14ac:dyDescent="0.25">
      <c r="A860" t="s">
        <v>1605</v>
      </c>
    </row>
    <row r="861" spans="1:1" x14ac:dyDescent="0.25">
      <c r="A861" t="s">
        <v>1414</v>
      </c>
    </row>
    <row r="862" spans="1:1" x14ac:dyDescent="0.25">
      <c r="A862" t="s">
        <v>1509</v>
      </c>
    </row>
    <row r="863" spans="1:1" x14ac:dyDescent="0.25">
      <c r="A863" t="s">
        <v>1531</v>
      </c>
    </row>
    <row r="864" spans="1:1" x14ac:dyDescent="0.25">
      <c r="A864" t="s">
        <v>1138</v>
      </c>
    </row>
    <row r="865" spans="1:1" x14ac:dyDescent="0.25">
      <c r="A865" t="s">
        <v>1158</v>
      </c>
    </row>
    <row r="866" spans="1:1" x14ac:dyDescent="0.25">
      <c r="A866" t="s">
        <v>1269</v>
      </c>
    </row>
    <row r="867" spans="1:1" x14ac:dyDescent="0.25">
      <c r="A867" t="s">
        <v>1807</v>
      </c>
    </row>
    <row r="868" spans="1:1" x14ac:dyDescent="0.25">
      <c r="A868" t="s">
        <v>1822</v>
      </c>
    </row>
    <row r="869" spans="1:1" x14ac:dyDescent="0.25">
      <c r="A869" t="s">
        <v>1227</v>
      </c>
    </row>
    <row r="870" spans="1:1" x14ac:dyDescent="0.25">
      <c r="A870" t="s">
        <v>1136</v>
      </c>
    </row>
    <row r="871" spans="1:1" x14ac:dyDescent="0.25">
      <c r="A871" t="s">
        <v>1174</v>
      </c>
    </row>
    <row r="872" spans="1:1" x14ac:dyDescent="0.25">
      <c r="A872" t="s">
        <v>1204</v>
      </c>
    </row>
    <row r="873" spans="1:1" x14ac:dyDescent="0.25">
      <c r="A873" t="s">
        <v>1808</v>
      </c>
    </row>
    <row r="874" spans="1:1" x14ac:dyDescent="0.25">
      <c r="A874" t="s">
        <v>1542</v>
      </c>
    </row>
    <row r="875" spans="1:1" x14ac:dyDescent="0.25">
      <c r="A875" t="s">
        <v>1347</v>
      </c>
    </row>
    <row r="876" spans="1:1" x14ac:dyDescent="0.25">
      <c r="A876" t="s">
        <v>1232</v>
      </c>
    </row>
    <row r="877" spans="1:1" x14ac:dyDescent="0.25">
      <c r="A877" t="s">
        <v>1593</v>
      </c>
    </row>
    <row r="878" spans="1:1" x14ac:dyDescent="0.25">
      <c r="A878" t="s">
        <v>1237</v>
      </c>
    </row>
    <row r="879" spans="1:1" x14ac:dyDescent="0.25">
      <c r="A879" t="s">
        <v>1360</v>
      </c>
    </row>
    <row r="880" spans="1:1" x14ac:dyDescent="0.25">
      <c r="A880" t="s">
        <v>1838</v>
      </c>
    </row>
    <row r="881" spans="1:1" x14ac:dyDescent="0.25">
      <c r="A881" t="s">
        <v>1595</v>
      </c>
    </row>
    <row r="882" spans="1:1" x14ac:dyDescent="0.25">
      <c r="A882" t="s">
        <v>1304</v>
      </c>
    </row>
    <row r="883" spans="1:1" x14ac:dyDescent="0.25">
      <c r="A883" t="s">
        <v>1137</v>
      </c>
    </row>
    <row r="884" spans="1:1" x14ac:dyDescent="0.25">
      <c r="A884" t="s">
        <v>1319</v>
      </c>
    </row>
    <row r="885" spans="1:1" x14ac:dyDescent="0.25">
      <c r="A885" t="s">
        <v>1512</v>
      </c>
    </row>
    <row r="886" spans="1:1" x14ac:dyDescent="0.25">
      <c r="A886" t="s">
        <v>1817</v>
      </c>
    </row>
    <row r="887" spans="1:1" x14ac:dyDescent="0.25">
      <c r="A887" t="s">
        <v>1804</v>
      </c>
    </row>
    <row r="888" spans="1:1" x14ac:dyDescent="0.25">
      <c r="A888" t="s">
        <v>1556</v>
      </c>
    </row>
    <row r="889" spans="1:1" x14ac:dyDescent="0.25">
      <c r="A889" t="s">
        <v>1246</v>
      </c>
    </row>
    <row r="890" spans="1:1" x14ac:dyDescent="0.25">
      <c r="A890" t="s">
        <v>1215</v>
      </c>
    </row>
    <row r="891" spans="1:1" x14ac:dyDescent="0.25">
      <c r="A891" t="s">
        <v>1121</v>
      </c>
    </row>
    <row r="892" spans="1:1" x14ac:dyDescent="0.25">
      <c r="A892" t="s">
        <v>1336</v>
      </c>
    </row>
    <row r="893" spans="1:1" x14ac:dyDescent="0.25">
      <c r="A893" t="s">
        <v>1831</v>
      </c>
    </row>
    <row r="894" spans="1:1" x14ac:dyDescent="0.25">
      <c r="A894" t="s">
        <v>1362</v>
      </c>
    </row>
    <row r="895" spans="1:1" x14ac:dyDescent="0.25">
      <c r="A895" t="s">
        <v>1574</v>
      </c>
    </row>
    <row r="896" spans="1:1" x14ac:dyDescent="0.25">
      <c r="A896" t="s">
        <v>1435</v>
      </c>
    </row>
    <row r="897" spans="1:1" x14ac:dyDescent="0.25">
      <c r="A897" t="s">
        <v>1367</v>
      </c>
    </row>
    <row r="898" spans="1:1" x14ac:dyDescent="0.25">
      <c r="A898" t="s">
        <v>1418</v>
      </c>
    </row>
    <row r="899" spans="1:1" x14ac:dyDescent="0.25">
      <c r="A899" t="s">
        <v>1310</v>
      </c>
    </row>
    <row r="900" spans="1:1" x14ac:dyDescent="0.25">
      <c r="A900" t="s">
        <v>1547</v>
      </c>
    </row>
    <row r="901" spans="1:1" x14ac:dyDescent="0.25">
      <c r="A901" t="s">
        <v>1813</v>
      </c>
    </row>
    <row r="902" spans="1:1" x14ac:dyDescent="0.25">
      <c r="A902" t="s">
        <v>1827</v>
      </c>
    </row>
    <row r="903" spans="1:1" x14ac:dyDescent="0.25">
      <c r="A903" t="s">
        <v>1373</v>
      </c>
    </row>
    <row r="904" spans="1:1" x14ac:dyDescent="0.25">
      <c r="A904" t="s">
        <v>1796</v>
      </c>
    </row>
    <row r="905" spans="1:1" x14ac:dyDescent="0.25">
      <c r="A905" t="s">
        <v>1579</v>
      </c>
    </row>
    <row r="906" spans="1:1" x14ac:dyDescent="0.25">
      <c r="A906" t="s">
        <v>1517</v>
      </c>
    </row>
    <row r="907" spans="1:1" x14ac:dyDescent="0.25">
      <c r="A907" t="s">
        <v>1129</v>
      </c>
    </row>
    <row r="908" spans="1:1" x14ac:dyDescent="0.25">
      <c r="A908" t="s">
        <v>1212</v>
      </c>
    </row>
    <row r="909" spans="1:1" x14ac:dyDescent="0.25">
      <c r="A909" t="s">
        <v>1496</v>
      </c>
    </row>
  </sheetData>
  <autoFilter ref="A1:L909">
    <sortState ref="A34:L880">
      <sortCondition descending="1" ref="I1:I909"/>
    </sortState>
  </autoFilter>
  <conditionalFormatting sqref="A1:A1048576">
    <cfRule type="duplicateValues" dxfId="2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SXOC.nl</vt:lpstr>
      <vt:lpstr>RDW</vt:lpstr>
      <vt:lpstr>RDW 2023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Weiqun</dc:creator>
  <cp:lastModifiedBy>Weiqun Wu</cp:lastModifiedBy>
  <cp:lastPrinted>2023-11-20T21:11:46Z</cp:lastPrinted>
  <dcterms:created xsi:type="dcterms:W3CDTF">2013-02-14T19:03:16Z</dcterms:created>
  <dcterms:modified xsi:type="dcterms:W3CDTF">2023-11-20T21:11:59Z</dcterms:modified>
</cp:coreProperties>
</file>